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41" i="1"/>
  <c r="J841"/>
  <c r="I841"/>
  <c r="H841"/>
  <c r="G841"/>
  <c r="F841"/>
  <c r="B385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J100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386" l="1"/>
  <c r="F386"/>
  <c r="J386"/>
  <c r="I386"/>
  <c r="G386"/>
  <c r="H386"/>
</calcChain>
</file>

<file path=xl/sharedStrings.xml><?xml version="1.0" encoding="utf-8"?>
<sst xmlns="http://schemas.openxmlformats.org/spreadsheetml/2006/main" count="524" uniqueCount="106">
  <si>
    <t>Школа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</si>
  <si>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</si>
  <si>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</si>
  <si>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</si>
  <si>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</si>
  <si>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</si>
  <si>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</si>
  <si>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</si>
  <si>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</si>
  <si>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</si>
  <si>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</si>
  <si>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</si>
  <si>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</si>
  <si>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</si>
  <si>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</si>
  <si>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</si>
  <si>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</si>
  <si>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</si>
  <si>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</si>
  <si>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</si>
  <si>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</si>
  <si>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</si>
  <si>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</si>
  <si>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</si>
  <si>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</si>
  <si>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</si>
  <si>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</si>
  <si>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по-купечески с мясом говяжим</t>
  </si>
  <si>
    <t>гор.напиток</t>
  </si>
  <si>
    <t>Какао на молоке</t>
  </si>
  <si>
    <t>377/М</t>
  </si>
  <si>
    <t>хлеб</t>
  </si>
  <si>
    <t>Хлеб пшеничный</t>
  </si>
  <si>
    <t>фрукты</t>
  </si>
  <si>
    <t>Фрукт по сезону (банан)</t>
  </si>
  <si>
    <t>338/М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</si>
  <si>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</si>
  <si>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</si>
  <si>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</si>
  <si>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</si>
  <si>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</si>
  <si>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</si>
  <si>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</si>
  <si>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</si>
  <si>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</si>
  <si>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</si>
  <si>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из творога с соусом ягодным (130/30)</t>
  </si>
  <si>
    <t>223/М</t>
  </si>
  <si>
    <t>Масло сливочное</t>
  </si>
  <si>
    <t>14/М</t>
  </si>
  <si>
    <t>Чай с сахаром</t>
  </si>
  <si>
    <t>376/М</t>
  </si>
  <si>
    <t>Фрукт по сезону (Яблоко)</t>
  </si>
  <si>
    <t>Каша вязкая молочная из овсяных хлопьев с ягодами</t>
  </si>
  <si>
    <t>173/М</t>
  </si>
  <si>
    <t>Сыр сливочный</t>
  </si>
  <si>
    <t>382/М</t>
  </si>
  <si>
    <t>Фрукт по сезону (Груша)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</si>
  <si>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</si>
  <si>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</si>
  <si>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</si>
  <si>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</si>
  <si>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Чай с сахаром и лимоном</t>
  </si>
  <si>
    <t>Каша молочная ячневая с сахаром, маслом сливочным (200/10/10)</t>
  </si>
  <si>
    <t>Яйцо вареное</t>
  </si>
  <si>
    <t>209/М</t>
  </si>
  <si>
    <t>Фрукт по сезону (Банан)</t>
  </si>
  <si>
    <t>Соус «Болоньезе»</t>
  </si>
  <si>
    <t>274/К</t>
  </si>
  <si>
    <t>Макароны отварные</t>
  </si>
  <si>
    <t>202/М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</si>
  <si>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</si>
  <si>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</si>
  <si>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</si>
  <si>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</si>
  <si>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175/М</t>
  </si>
  <si>
    <t>Пирог осетинский с картофелем и сыром твердых сортов</t>
  </si>
  <si>
    <t>Сырники из творога с молоком сгущенным (130/30)</t>
  </si>
  <si>
    <t>219/М</t>
  </si>
  <si>
    <t>Ветчина</t>
  </si>
  <si>
    <t>16/М</t>
  </si>
  <si>
    <t>Рыба запеченная (горбуша)</t>
  </si>
  <si>
    <t>232/М</t>
  </si>
  <si>
    <t>Картофельное пюре с маслом сливочным (150/5)</t>
  </si>
  <si>
    <t>128/М</t>
  </si>
  <si>
    <t>Каша молочная вязкая «Солнышко»</t>
  </si>
  <si>
    <t>174/М</t>
  </si>
  <si>
    <t>Сыр полутвердый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</si>
  <si>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</si>
  <si>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</si>
  <si>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</si>
  <si>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268/М</t>
  </si>
  <si>
    <t>Каша гречневая рассыпчатая с маслом сливочным (150/5)</t>
  </si>
  <si>
    <t>Омлет с сыром</t>
  </si>
  <si>
    <t>211/М</t>
  </si>
  <si>
    <t>Икра кабачковая</t>
  </si>
  <si>
    <t>Фрукт по сезону (яблоко)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</si>
  <si>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</si>
  <si>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</si>
  <si>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</si>
  <si>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</si>
  <si>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</si>
  <si>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</si>
  <si>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</si>
  <si>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Среднее значение за период:</t>
  </si>
  <si>
    <t>МБОУ СОШ №18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</si>
</sst>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Times New Roman"/>
    </font>
    <font>
      <i/>
      <sz val="11"/>
      <name val="Calibri"/>
    </font>
    <font>
      <b/>
      <sz val="10"/>
      <color rgb="FF2D2D2D"/>
      <name val="Arial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1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1" fontId="1" fillId="3" borderId="23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1" fontId="9" fillId="2" borderId="4" xfId="0" applyNumberFormat="1" applyFont="1" applyFill="1" applyBorder="1" applyAlignment="1">
      <alignment horizontal="center"/>
    </xf>
    <xf numFmtId="1" fontId="9" fillId="2" borderId="16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/>
    </xf>
    <xf numFmtId="1" fontId="9" fillId="2" borderId="27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12" xfId="0" applyFont="1" applyFill="1" applyBorder="1" applyAlignment="1">
      <alignment wrapText="1"/>
    </xf>
    <xf numFmtId="1" fontId="9" fillId="2" borderId="12" xfId="0" applyNumberFormat="1" applyFont="1" applyFill="1" applyBorder="1" applyAlignment="1">
      <alignment horizontal="center"/>
    </xf>
    <xf numFmtId="1" fontId="9" fillId="2" borderId="26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23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80" t="s">
        <v>105</v>
      </c>
      <c r="D1" s="81"/>
      <c r="E1" s="82"/>
      <c r="F1" s="3" t="s">
        <v>1</v>
      </c>
      <c r="G1" s="2" t="s">
        <v>2</v>
      </c>
      <c r="H1" s="83" t="s">
        <v>3</v>
      </c>
      <c r="I1" s="81"/>
      <c r="J1" s="81"/>
      <c r="K1" s="82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83" t="s">
        <v>6</v>
      </c>
      <c r="I2" s="81"/>
      <c r="J2" s="81"/>
      <c r="K2" s="82"/>
      <c r="L2" s="2"/>
    </row>
    <row r="3" spans="1:12" ht="17.25" customHeight="1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240</v>
      </c>
      <c r="G6" s="20">
        <v>14.6</v>
      </c>
      <c r="H6" s="20">
        <v>13.7</v>
      </c>
      <c r="I6" s="20">
        <v>26.45</v>
      </c>
      <c r="J6" s="21">
        <v>287.5</v>
      </c>
      <c r="K6" s="22"/>
      <c r="L6" s="20">
        <v>99</v>
      </c>
    </row>
    <row r="7" spans="1:12" ht="12.75" customHeight="1">
      <c r="A7" s="23"/>
      <c r="B7" s="24"/>
      <c r="C7" s="25"/>
      <c r="D7" s="26"/>
      <c r="E7" s="27"/>
      <c r="F7" s="28"/>
      <c r="G7" s="28"/>
      <c r="H7" s="28"/>
      <c r="I7" s="28"/>
      <c r="J7" s="21"/>
      <c r="K7" s="29"/>
      <c r="L7" s="28"/>
    </row>
    <row r="8" spans="1:12" ht="12.75" customHeight="1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4.91</v>
      </c>
      <c r="H8" s="28">
        <v>3.17</v>
      </c>
      <c r="I8" s="28">
        <v>16.34</v>
      </c>
      <c r="J8" s="21">
        <v>113.53</v>
      </c>
      <c r="K8" s="22" t="s">
        <v>30</v>
      </c>
      <c r="L8" s="28"/>
    </row>
    <row r="9" spans="1:12" ht="12.75" customHeight="1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2.37</v>
      </c>
      <c r="H9" s="28">
        <v>0.3</v>
      </c>
      <c r="I9" s="28">
        <v>14.49</v>
      </c>
      <c r="J9" s="21">
        <v>70.14</v>
      </c>
      <c r="K9" s="29"/>
      <c r="L9" s="28"/>
    </row>
    <row r="10" spans="1:12" ht="12.75" customHeight="1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2.25</v>
      </c>
      <c r="H10" s="28">
        <v>0.3</v>
      </c>
      <c r="I10" s="28">
        <v>32.700000000000003</v>
      </c>
      <c r="J10" s="28">
        <v>142.5</v>
      </c>
      <c r="K10" s="31" t="s">
        <v>35</v>
      </c>
      <c r="L10" s="28"/>
    </row>
    <row r="11" spans="1:12" ht="12.75" customHeight="1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31"/>
      <c r="L11" s="28"/>
    </row>
    <row r="12" spans="1:12" ht="12.75" customHeight="1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31"/>
      <c r="L12" s="28"/>
    </row>
    <row r="13" spans="1:12" ht="12.75" customHeight="1">
      <c r="A13" s="32"/>
      <c r="B13" s="33"/>
      <c r="C13" s="34"/>
      <c r="D13" s="35" t="s">
        <v>36</v>
      </c>
      <c r="E13" s="36"/>
      <c r="F13" s="37">
        <f t="shared" ref="F13:J13" si="0">SUM(F6:F12)</f>
        <v>620</v>
      </c>
      <c r="G13" s="37">
        <f t="shared" si="0"/>
        <v>24.13</v>
      </c>
      <c r="H13" s="37">
        <f t="shared" si="0"/>
        <v>17.47</v>
      </c>
      <c r="I13" s="37">
        <f t="shared" si="0"/>
        <v>89.98</v>
      </c>
      <c r="J13" s="38">
        <f t="shared" si="0"/>
        <v>613.66999999999996</v>
      </c>
      <c r="K13" s="39"/>
      <c r="L13" s="37">
        <f>SUM(L6:L12)</f>
        <v>99</v>
      </c>
    </row>
    <row r="14" spans="1:12" ht="12.75" customHeight="1">
      <c r="A14" s="40">
        <f t="shared" ref="A14:B14" si="1">A6</f>
        <v>1</v>
      </c>
      <c r="B14" s="41">
        <f t="shared" si="1"/>
        <v>1</v>
      </c>
      <c r="C14" s="42" t="s">
        <v>37</v>
      </c>
      <c r="D14" s="30" t="s">
        <v>38</v>
      </c>
      <c r="E14" s="27"/>
      <c r="F14" s="28"/>
      <c r="G14" s="28"/>
      <c r="H14" s="28"/>
      <c r="I14" s="28"/>
      <c r="J14" s="28"/>
      <c r="K14" s="31"/>
      <c r="L14" s="28"/>
    </row>
    <row r="15" spans="1:12" ht="12.75" customHeight="1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31"/>
      <c r="L15" s="28"/>
    </row>
    <row r="16" spans="1:12" ht="12.75" customHeight="1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31"/>
      <c r="L16" s="28"/>
    </row>
    <row r="17" spans="1:12" ht="12.75" customHeight="1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31"/>
      <c r="L17" s="28"/>
    </row>
    <row r="18" spans="1:12" ht="12.75" customHeight="1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31"/>
      <c r="L18" s="28"/>
    </row>
    <row r="19" spans="1:12" ht="12.75" customHeight="1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31"/>
      <c r="L19" s="28"/>
    </row>
    <row r="20" spans="1:12" ht="12.75" customHeight="1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31"/>
      <c r="L20" s="28"/>
    </row>
    <row r="21" spans="1:12" ht="12.75" customHeight="1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31"/>
      <c r="L21" s="28"/>
    </row>
    <row r="22" spans="1:12" ht="12.75" customHeight="1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31"/>
      <c r="L22" s="28"/>
    </row>
    <row r="23" spans="1:12" ht="12.75" customHeight="1">
      <c r="A23" s="32"/>
      <c r="B23" s="33"/>
      <c r="C23" s="34"/>
      <c r="D23" s="35" t="s">
        <v>36</v>
      </c>
      <c r="E23" s="36"/>
      <c r="F23" s="37">
        <f t="shared" ref="F23:J23" si="2">SUM(F14:F22)</f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9"/>
      <c r="L23" s="37">
        <f>SUM(L14:L22)</f>
        <v>0</v>
      </c>
    </row>
    <row r="24" spans="1:12" ht="12.75" customHeight="1">
      <c r="A24" s="43">
        <f t="shared" ref="A24:B24" si="3">A6</f>
        <v>1</v>
      </c>
      <c r="B24" s="44">
        <f t="shared" si="3"/>
        <v>1</v>
      </c>
      <c r="C24" s="75" t="s">
        <v>45</v>
      </c>
      <c r="D24" s="76"/>
      <c r="E24" s="45"/>
      <c r="F24" s="46">
        <f t="shared" ref="F24:J24" si="4">F13+F23</f>
        <v>620</v>
      </c>
      <c r="G24" s="46">
        <f t="shared" si="4"/>
        <v>24.13</v>
      </c>
      <c r="H24" s="46">
        <f t="shared" si="4"/>
        <v>17.47</v>
      </c>
      <c r="I24" s="46">
        <f t="shared" si="4"/>
        <v>89.98</v>
      </c>
      <c r="J24" s="47">
        <f t="shared" si="4"/>
        <v>613.66999999999996</v>
      </c>
      <c r="K24" s="46"/>
      <c r="L24" s="46">
        <f>L13+L23</f>
        <v>99</v>
      </c>
    </row>
    <row r="25" spans="1:12" ht="12.75" customHeight="1">
      <c r="A25" s="48">
        <v>1</v>
      </c>
      <c r="B25" s="24">
        <v>2</v>
      </c>
      <c r="C25" s="17" t="s">
        <v>25</v>
      </c>
      <c r="D25" s="18" t="s">
        <v>26</v>
      </c>
      <c r="E25" s="19" t="s">
        <v>46</v>
      </c>
      <c r="F25" s="20">
        <v>160</v>
      </c>
      <c r="G25" s="20">
        <v>21.68</v>
      </c>
      <c r="H25" s="20">
        <v>11.52</v>
      </c>
      <c r="I25" s="20">
        <v>32.82</v>
      </c>
      <c r="J25" s="20">
        <v>321.68</v>
      </c>
      <c r="K25" s="49" t="s">
        <v>47</v>
      </c>
      <c r="L25" s="20">
        <v>99</v>
      </c>
    </row>
    <row r="26" spans="1:12" ht="12.75" customHeight="1">
      <c r="A26" s="48"/>
      <c r="B26" s="24"/>
      <c r="C26" s="25"/>
      <c r="D26" s="26"/>
      <c r="E26" s="27" t="s">
        <v>48</v>
      </c>
      <c r="F26" s="28">
        <v>15</v>
      </c>
      <c r="G26" s="28">
        <v>0.08</v>
      </c>
      <c r="H26" s="28">
        <v>7.25</v>
      </c>
      <c r="I26" s="28">
        <v>0.13</v>
      </c>
      <c r="J26" s="28">
        <v>66.09</v>
      </c>
      <c r="K26" s="31" t="s">
        <v>49</v>
      </c>
      <c r="L26" s="28"/>
    </row>
    <row r="27" spans="1:12" ht="12.75" customHeight="1">
      <c r="A27" s="48"/>
      <c r="B27" s="24"/>
      <c r="C27" s="25"/>
      <c r="D27" s="30" t="s">
        <v>28</v>
      </c>
      <c r="E27" s="27" t="s">
        <v>50</v>
      </c>
      <c r="F27" s="28">
        <v>200</v>
      </c>
      <c r="G27" s="28">
        <v>0</v>
      </c>
      <c r="H27" s="50">
        <v>0</v>
      </c>
      <c r="I27" s="50">
        <v>11.09</v>
      </c>
      <c r="J27" s="51">
        <v>44.36</v>
      </c>
      <c r="K27" s="31" t="s">
        <v>51</v>
      </c>
      <c r="L27" s="28"/>
    </row>
    <row r="28" spans="1:12" ht="12.75" customHeight="1">
      <c r="A28" s="48"/>
      <c r="B28" s="24"/>
      <c r="C28" s="25"/>
      <c r="D28" s="30" t="s">
        <v>31</v>
      </c>
      <c r="E28" s="27" t="s">
        <v>32</v>
      </c>
      <c r="F28" s="28">
        <v>30</v>
      </c>
      <c r="G28" s="28">
        <v>2.37</v>
      </c>
      <c r="H28" s="50">
        <v>0.3</v>
      </c>
      <c r="I28" s="50">
        <v>14.49</v>
      </c>
      <c r="J28" s="51">
        <v>70.14</v>
      </c>
      <c r="K28" s="31"/>
      <c r="L28" s="28"/>
    </row>
    <row r="29" spans="1:12" ht="12.75" customHeight="1">
      <c r="A29" s="48"/>
      <c r="B29" s="24"/>
      <c r="C29" s="25"/>
      <c r="D29" s="30" t="s">
        <v>33</v>
      </c>
      <c r="E29" s="27" t="s">
        <v>52</v>
      </c>
      <c r="F29" s="28">
        <v>100</v>
      </c>
      <c r="G29" s="28">
        <v>0.4</v>
      </c>
      <c r="H29" s="52">
        <v>0.4</v>
      </c>
      <c r="I29" s="52">
        <v>9.8000000000000007</v>
      </c>
      <c r="J29" s="53">
        <v>44.4</v>
      </c>
      <c r="K29" s="31" t="s">
        <v>35</v>
      </c>
      <c r="L29" s="28"/>
    </row>
    <row r="30" spans="1:12" ht="12.75" customHeight="1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31"/>
      <c r="L30" s="28"/>
    </row>
    <row r="31" spans="1:12" ht="12.75" customHeight="1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31"/>
      <c r="L31" s="28"/>
    </row>
    <row r="32" spans="1:12" ht="12.75" customHeight="1">
      <c r="A32" s="54"/>
      <c r="B32" s="33"/>
      <c r="C32" s="34"/>
      <c r="D32" s="35" t="s">
        <v>36</v>
      </c>
      <c r="E32" s="36"/>
      <c r="F32" s="37">
        <f t="shared" ref="F32:J32" si="5">SUM(F25:F31)</f>
        <v>505</v>
      </c>
      <c r="G32" s="37">
        <f t="shared" si="5"/>
        <v>24.529999999999998</v>
      </c>
      <c r="H32" s="37">
        <f t="shared" si="5"/>
        <v>19.47</v>
      </c>
      <c r="I32" s="37">
        <f t="shared" si="5"/>
        <v>68.330000000000013</v>
      </c>
      <c r="J32" s="37">
        <f t="shared" si="5"/>
        <v>546.66999999999996</v>
      </c>
      <c r="K32" s="39"/>
      <c r="L32" s="37">
        <f>SUM(L25:L31)</f>
        <v>99</v>
      </c>
    </row>
    <row r="33" spans="1:12" ht="12.75" customHeight="1">
      <c r="A33" s="41">
        <f t="shared" ref="A33:B33" si="6">A25</f>
        <v>1</v>
      </c>
      <c r="B33" s="41">
        <f t="shared" si="6"/>
        <v>2</v>
      </c>
      <c r="C33" s="42" t="s">
        <v>37</v>
      </c>
      <c r="D33" s="30" t="s">
        <v>38</v>
      </c>
      <c r="E33" s="27"/>
      <c r="F33" s="28"/>
      <c r="G33" s="28"/>
      <c r="H33" s="28"/>
      <c r="I33" s="28"/>
      <c r="J33" s="28"/>
      <c r="K33" s="31"/>
      <c r="L33" s="28"/>
    </row>
    <row r="34" spans="1:12" ht="12.75" customHeight="1">
      <c r="A34" s="48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31"/>
      <c r="L34" s="28"/>
    </row>
    <row r="35" spans="1:12" ht="12.75" customHeight="1">
      <c r="A35" s="48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31"/>
      <c r="L35" s="28"/>
    </row>
    <row r="36" spans="1:12" ht="12.75" customHeight="1">
      <c r="A36" s="48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31"/>
      <c r="L36" s="28"/>
    </row>
    <row r="37" spans="1:12" ht="12.75" customHeight="1">
      <c r="A37" s="48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31"/>
      <c r="L37" s="28"/>
    </row>
    <row r="38" spans="1:12" ht="12.75" customHeight="1">
      <c r="A38" s="48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31"/>
      <c r="L38" s="28"/>
    </row>
    <row r="39" spans="1:12" ht="12.75" customHeight="1">
      <c r="A39" s="48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31"/>
      <c r="L39" s="28"/>
    </row>
    <row r="40" spans="1:12" ht="12.75" customHeight="1">
      <c r="A40" s="48"/>
      <c r="B40" s="24"/>
      <c r="C40" s="25"/>
      <c r="D40" s="26"/>
      <c r="E40" s="19"/>
      <c r="F40" s="20"/>
      <c r="G40" s="28"/>
      <c r="H40" s="28"/>
      <c r="I40" s="28"/>
      <c r="J40" s="28"/>
      <c r="K40" s="31"/>
      <c r="L40" s="28"/>
    </row>
    <row r="41" spans="1:12" ht="12.75" customHeight="1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31"/>
      <c r="L41" s="28"/>
    </row>
    <row r="42" spans="1:12" ht="12.75" customHeight="1">
      <c r="A42" s="54"/>
      <c r="B42" s="33"/>
      <c r="C42" s="34"/>
      <c r="D42" s="35" t="s">
        <v>36</v>
      </c>
      <c r="E42" s="36"/>
      <c r="F42" s="37">
        <f t="shared" ref="F42:J42" si="7">SUM(F33:F41)</f>
        <v>0</v>
      </c>
      <c r="G42" s="37">
        <f t="shared" si="7"/>
        <v>0</v>
      </c>
      <c r="H42" s="37">
        <f t="shared" si="7"/>
        <v>0</v>
      </c>
      <c r="I42" s="37">
        <f t="shared" si="7"/>
        <v>0</v>
      </c>
      <c r="J42" s="37">
        <f t="shared" si="7"/>
        <v>0</v>
      </c>
      <c r="K42" s="39"/>
      <c r="L42" s="37">
        <f>SUM(L33:L41)</f>
        <v>0</v>
      </c>
    </row>
    <row r="43" spans="1:12" ht="15.75" customHeight="1">
      <c r="A43" s="55">
        <f t="shared" ref="A43:B43" si="8">A25</f>
        <v>1</v>
      </c>
      <c r="B43" s="55">
        <f t="shared" si="8"/>
        <v>2</v>
      </c>
      <c r="C43" s="75" t="s">
        <v>45</v>
      </c>
      <c r="D43" s="76"/>
      <c r="E43" s="45"/>
      <c r="F43" s="46">
        <f t="shared" ref="F43:J43" si="9">F32+F42</f>
        <v>505</v>
      </c>
      <c r="G43" s="46">
        <f t="shared" si="9"/>
        <v>24.529999999999998</v>
      </c>
      <c r="H43" s="46">
        <f t="shared" si="9"/>
        <v>19.47</v>
      </c>
      <c r="I43" s="46">
        <f t="shared" si="9"/>
        <v>68.330000000000013</v>
      </c>
      <c r="J43" s="46">
        <f t="shared" si="9"/>
        <v>546.66999999999996</v>
      </c>
      <c r="K43" s="46"/>
      <c r="L43" s="46">
        <f>L32+L42</f>
        <v>99</v>
      </c>
    </row>
    <row r="44" spans="1:12" ht="12.75" customHeight="1">
      <c r="A44" s="15">
        <v>1</v>
      </c>
      <c r="B44" s="16">
        <v>3</v>
      </c>
      <c r="C44" s="17" t="s">
        <v>25</v>
      </c>
      <c r="D44" s="18" t="s">
        <v>26</v>
      </c>
      <c r="E44" s="27" t="s">
        <v>53</v>
      </c>
      <c r="F44" s="28">
        <v>200</v>
      </c>
      <c r="G44" s="20">
        <v>6.96</v>
      </c>
      <c r="H44" s="20">
        <v>7.42</v>
      </c>
      <c r="I44" s="20">
        <v>34.68</v>
      </c>
      <c r="J44" s="50">
        <v>232.05</v>
      </c>
      <c r="K44" s="49" t="s">
        <v>54</v>
      </c>
      <c r="L44" s="20">
        <v>99</v>
      </c>
    </row>
    <row r="45" spans="1:12" ht="12.75" customHeight="1">
      <c r="A45" s="23"/>
      <c r="B45" s="24"/>
      <c r="C45" s="25"/>
      <c r="D45" s="26"/>
      <c r="E45" s="19" t="s">
        <v>55</v>
      </c>
      <c r="F45" s="20">
        <v>18</v>
      </c>
      <c r="G45" s="28">
        <v>1.8</v>
      </c>
      <c r="H45" s="28">
        <v>5.3</v>
      </c>
      <c r="I45" s="28">
        <v>0.9</v>
      </c>
      <c r="J45" s="28">
        <v>52.9</v>
      </c>
      <c r="K45" s="31"/>
      <c r="L45" s="28"/>
    </row>
    <row r="46" spans="1:12" ht="12.75" customHeight="1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3.99</v>
      </c>
      <c r="H46" s="28">
        <v>3.17</v>
      </c>
      <c r="I46" s="28">
        <v>16.34</v>
      </c>
      <c r="J46" s="28">
        <v>111.18</v>
      </c>
      <c r="K46" s="31" t="s">
        <v>56</v>
      </c>
      <c r="L46" s="28"/>
    </row>
    <row r="47" spans="1:12" ht="12.75" customHeight="1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31"/>
      <c r="L47" s="28"/>
    </row>
    <row r="48" spans="1:12" ht="12.75" customHeight="1">
      <c r="A48" s="23"/>
      <c r="B48" s="24"/>
      <c r="C48" s="25"/>
      <c r="D48" s="30" t="s">
        <v>33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10.9</v>
      </c>
      <c r="J48" s="28">
        <v>42</v>
      </c>
      <c r="K48" s="31" t="s">
        <v>35</v>
      </c>
      <c r="L48" s="28"/>
    </row>
    <row r="49" spans="1:12" ht="12.75" customHeight="1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31"/>
      <c r="L49" s="28"/>
    </row>
    <row r="50" spans="1:12" ht="12.75" customHeight="1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31"/>
      <c r="L50" s="28"/>
    </row>
    <row r="51" spans="1:12" ht="12.75" customHeight="1">
      <c r="A51" s="32"/>
      <c r="B51" s="33"/>
      <c r="C51" s="34"/>
      <c r="D51" s="35" t="s">
        <v>36</v>
      </c>
      <c r="E51" s="36"/>
      <c r="F51" s="37">
        <f t="shared" ref="F51:J51" si="10">SUM(F44:F50)</f>
        <v>548</v>
      </c>
      <c r="G51" s="37">
        <f t="shared" si="10"/>
        <v>15.520000000000001</v>
      </c>
      <c r="H51" s="37">
        <f t="shared" si="10"/>
        <v>16.489999999999998</v>
      </c>
      <c r="I51" s="37">
        <f t="shared" si="10"/>
        <v>77.31</v>
      </c>
      <c r="J51" s="38">
        <f t="shared" si="10"/>
        <v>508.27</v>
      </c>
      <c r="K51" s="39"/>
      <c r="L51" s="37">
        <f>SUM(L44:L50)</f>
        <v>99</v>
      </c>
    </row>
    <row r="52" spans="1:12" ht="12.75" customHeight="1">
      <c r="A52" s="40">
        <f t="shared" ref="A52:B52" si="11">A44</f>
        <v>1</v>
      </c>
      <c r="B52" s="41">
        <f t="shared" si="11"/>
        <v>3</v>
      </c>
      <c r="C52" s="42" t="s">
        <v>37</v>
      </c>
      <c r="D52" s="30" t="s">
        <v>38</v>
      </c>
      <c r="E52" s="27"/>
      <c r="F52" s="28"/>
      <c r="G52" s="28"/>
      <c r="H52" s="28"/>
      <c r="I52" s="28"/>
      <c r="J52" s="28"/>
      <c r="K52" s="31"/>
      <c r="L52" s="28"/>
    </row>
    <row r="53" spans="1:12" ht="12.75" customHeight="1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31"/>
      <c r="L53" s="28"/>
    </row>
    <row r="54" spans="1:12" ht="12.75" customHeight="1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31"/>
      <c r="L54" s="28"/>
    </row>
    <row r="55" spans="1:12" ht="12.75" customHeight="1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31"/>
      <c r="L55" s="28"/>
    </row>
    <row r="56" spans="1:12" ht="12.75" customHeight="1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31"/>
      <c r="L56" s="28"/>
    </row>
    <row r="57" spans="1:12" ht="12.75" customHeight="1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31"/>
      <c r="L57" s="28"/>
    </row>
    <row r="58" spans="1:12" ht="12.75" customHeight="1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31"/>
      <c r="L58" s="28"/>
    </row>
    <row r="59" spans="1:12" ht="12.75" customHeight="1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31"/>
      <c r="L59" s="28"/>
    </row>
    <row r="60" spans="1:12" ht="12.75" customHeight="1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31"/>
      <c r="L60" s="28"/>
    </row>
    <row r="61" spans="1:12" ht="12.75" customHeight="1">
      <c r="A61" s="32"/>
      <c r="B61" s="33"/>
      <c r="C61" s="34"/>
      <c r="D61" s="35" t="s">
        <v>36</v>
      </c>
      <c r="E61" s="36"/>
      <c r="F61" s="37">
        <f t="shared" ref="F61:J61" si="12">SUM(F52:F60)</f>
        <v>0</v>
      </c>
      <c r="G61" s="37">
        <f t="shared" si="12"/>
        <v>0</v>
      </c>
      <c r="H61" s="37">
        <f t="shared" si="12"/>
        <v>0</v>
      </c>
      <c r="I61" s="37">
        <f t="shared" si="12"/>
        <v>0</v>
      </c>
      <c r="J61" s="37">
        <f t="shared" si="12"/>
        <v>0</v>
      </c>
      <c r="K61" s="39"/>
      <c r="L61" s="37">
        <f>SUM(L52:L60)</f>
        <v>0</v>
      </c>
    </row>
    <row r="62" spans="1:12" ht="15.75" customHeight="1">
      <c r="A62" s="43">
        <f t="shared" ref="A62:B62" si="13">A44</f>
        <v>1</v>
      </c>
      <c r="B62" s="44">
        <f t="shared" si="13"/>
        <v>3</v>
      </c>
      <c r="C62" s="75" t="s">
        <v>45</v>
      </c>
      <c r="D62" s="76"/>
      <c r="E62" s="45"/>
      <c r="F62" s="46">
        <f t="shared" ref="F62:J62" si="14">F51+F61</f>
        <v>548</v>
      </c>
      <c r="G62" s="46">
        <f t="shared" si="14"/>
        <v>15.520000000000001</v>
      </c>
      <c r="H62" s="46">
        <f t="shared" si="14"/>
        <v>16.489999999999998</v>
      </c>
      <c r="I62" s="46">
        <f t="shared" si="14"/>
        <v>77.31</v>
      </c>
      <c r="J62" s="47">
        <f t="shared" si="14"/>
        <v>508.27</v>
      </c>
      <c r="K62" s="46"/>
      <c r="L62" s="46">
        <f>L51+L61</f>
        <v>99</v>
      </c>
    </row>
    <row r="63" spans="1:12" ht="12.75" customHeight="1">
      <c r="A63" s="15">
        <v>1</v>
      </c>
      <c r="B63" s="16">
        <v>4</v>
      </c>
      <c r="C63" s="17" t="s">
        <v>25</v>
      </c>
      <c r="D63" s="18" t="s">
        <v>26</v>
      </c>
      <c r="E63" s="19" t="s">
        <v>58</v>
      </c>
      <c r="F63" s="20">
        <v>120</v>
      </c>
      <c r="G63" s="20">
        <v>16</v>
      </c>
      <c r="H63" s="20">
        <v>7.5</v>
      </c>
      <c r="I63" s="20">
        <v>1.21</v>
      </c>
      <c r="J63" s="20">
        <v>136.34</v>
      </c>
      <c r="K63" s="49" t="s">
        <v>59</v>
      </c>
      <c r="L63" s="20">
        <v>99</v>
      </c>
    </row>
    <row r="64" spans="1:12" ht="12.75" customHeight="1">
      <c r="A64" s="23"/>
      <c r="B64" s="24"/>
      <c r="C64" s="25"/>
      <c r="D64" s="18" t="s">
        <v>26</v>
      </c>
      <c r="E64" s="27" t="s">
        <v>60</v>
      </c>
      <c r="F64" s="28">
        <v>150</v>
      </c>
      <c r="G64" s="28">
        <v>5.8</v>
      </c>
      <c r="H64" s="28">
        <v>8.42</v>
      </c>
      <c r="I64" s="28">
        <v>39.58</v>
      </c>
      <c r="J64" s="28">
        <v>343.06</v>
      </c>
      <c r="K64" s="31" t="s">
        <v>61</v>
      </c>
      <c r="L64" s="28"/>
    </row>
    <row r="65" spans="1:12" ht="12.75" customHeight="1">
      <c r="A65" s="23"/>
      <c r="B65" s="24"/>
      <c r="C65" s="25"/>
      <c r="D65" s="30" t="s">
        <v>28</v>
      </c>
      <c r="E65" s="27" t="s">
        <v>62</v>
      </c>
      <c r="F65" s="28">
        <v>200</v>
      </c>
      <c r="G65" s="28">
        <v>0.06</v>
      </c>
      <c r="H65" s="28">
        <v>0.01</v>
      </c>
      <c r="I65" s="28">
        <v>11.19</v>
      </c>
      <c r="J65" s="28">
        <v>46.28</v>
      </c>
      <c r="K65" s="31" t="s">
        <v>30</v>
      </c>
      <c r="L65" s="28"/>
    </row>
    <row r="66" spans="1:12" ht="12.75" customHeight="1">
      <c r="A66" s="23"/>
      <c r="B66" s="24"/>
      <c r="C66" s="25"/>
      <c r="D66" s="30" t="s">
        <v>31</v>
      </c>
      <c r="E66" s="27" t="s">
        <v>32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31"/>
      <c r="L66" s="28"/>
    </row>
    <row r="67" spans="1:12" ht="12.75" customHeight="1">
      <c r="A67" s="23"/>
      <c r="B67" s="24"/>
      <c r="C67" s="25"/>
      <c r="D67" s="30" t="s">
        <v>33</v>
      </c>
      <c r="E67" s="27" t="s">
        <v>52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44.4</v>
      </c>
      <c r="K67" s="31"/>
      <c r="L67" s="28"/>
    </row>
    <row r="68" spans="1:12" ht="12.75" customHeight="1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31"/>
      <c r="L68" s="28"/>
    </row>
    <row r="69" spans="1:12" ht="12.75" customHeight="1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31"/>
      <c r="L69" s="28"/>
    </row>
    <row r="70" spans="1:12" ht="12.75" customHeight="1">
      <c r="A70" s="32"/>
      <c r="B70" s="33"/>
      <c r="C70" s="34"/>
      <c r="D70" s="35" t="s">
        <v>36</v>
      </c>
      <c r="E70" s="36"/>
      <c r="F70" s="37">
        <f t="shared" ref="F70:J70" si="15">SUM(F63:F69)</f>
        <v>600</v>
      </c>
      <c r="G70" s="37">
        <f t="shared" si="15"/>
        <v>24.63</v>
      </c>
      <c r="H70" s="37">
        <f t="shared" si="15"/>
        <v>16.63</v>
      </c>
      <c r="I70" s="37">
        <f t="shared" si="15"/>
        <v>76.27</v>
      </c>
      <c r="J70" s="37">
        <f t="shared" si="15"/>
        <v>640.21999999999991</v>
      </c>
      <c r="K70" s="39"/>
      <c r="L70" s="37">
        <f>SUM(L63:L69)</f>
        <v>99</v>
      </c>
    </row>
    <row r="71" spans="1:12" ht="12.75" customHeight="1">
      <c r="A71" s="40">
        <f t="shared" ref="A71:B71" si="16">A63</f>
        <v>1</v>
      </c>
      <c r="B71" s="41">
        <f t="shared" si="16"/>
        <v>4</v>
      </c>
      <c r="C71" s="42" t="s">
        <v>37</v>
      </c>
      <c r="D71" s="30" t="s">
        <v>38</v>
      </c>
      <c r="E71" s="27"/>
      <c r="F71" s="28"/>
      <c r="G71" s="28"/>
      <c r="H71" s="28"/>
      <c r="I71" s="28"/>
      <c r="J71" s="28"/>
      <c r="K71" s="31"/>
      <c r="L71" s="28"/>
    </row>
    <row r="72" spans="1:12" ht="12.75" customHeight="1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31"/>
      <c r="L72" s="28"/>
    </row>
    <row r="73" spans="1:12" ht="12.75" customHeight="1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31"/>
      <c r="L73" s="28"/>
    </row>
    <row r="74" spans="1:12" ht="12.75" customHeight="1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31"/>
      <c r="L74" s="28"/>
    </row>
    <row r="75" spans="1:12" ht="12.75" customHeight="1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31"/>
      <c r="L75" s="28"/>
    </row>
    <row r="76" spans="1:12" ht="12.75" customHeight="1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31"/>
      <c r="L76" s="28"/>
    </row>
    <row r="77" spans="1:12" ht="12.75" customHeight="1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31"/>
      <c r="L77" s="28"/>
    </row>
    <row r="78" spans="1:12" ht="12.75" customHeight="1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31"/>
      <c r="L78" s="28"/>
    </row>
    <row r="79" spans="1:12" ht="12.75" customHeight="1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31"/>
      <c r="L79" s="28"/>
    </row>
    <row r="80" spans="1:12" ht="12.75" customHeight="1">
      <c r="A80" s="32"/>
      <c r="B80" s="33"/>
      <c r="C80" s="34"/>
      <c r="D80" s="35" t="s">
        <v>36</v>
      </c>
      <c r="E80" s="36"/>
      <c r="F80" s="37">
        <f t="shared" ref="F80:J80" si="17">SUM(F71:F79)</f>
        <v>0</v>
      </c>
      <c r="G80" s="37">
        <f t="shared" si="17"/>
        <v>0</v>
      </c>
      <c r="H80" s="37">
        <f t="shared" si="17"/>
        <v>0</v>
      </c>
      <c r="I80" s="37">
        <f t="shared" si="17"/>
        <v>0</v>
      </c>
      <c r="J80" s="37">
        <f t="shared" si="17"/>
        <v>0</v>
      </c>
      <c r="K80" s="39"/>
      <c r="L80" s="37">
        <f>SUM(L71:L79)</f>
        <v>0</v>
      </c>
    </row>
    <row r="81" spans="1:12" ht="15.75" customHeight="1">
      <c r="A81" s="43">
        <f t="shared" ref="A81:B81" si="18">A63</f>
        <v>1</v>
      </c>
      <c r="B81" s="44">
        <f t="shared" si="18"/>
        <v>4</v>
      </c>
      <c r="C81" s="75" t="s">
        <v>45</v>
      </c>
      <c r="D81" s="76"/>
      <c r="E81" s="45"/>
      <c r="F81" s="46">
        <f t="shared" ref="F81:J81" si="19">F70+F80</f>
        <v>600</v>
      </c>
      <c r="G81" s="46">
        <f t="shared" si="19"/>
        <v>24.63</v>
      </c>
      <c r="H81" s="46">
        <f t="shared" si="19"/>
        <v>16.63</v>
      </c>
      <c r="I81" s="46">
        <f t="shared" si="19"/>
        <v>76.27</v>
      </c>
      <c r="J81" s="46">
        <f t="shared" si="19"/>
        <v>640.21999999999991</v>
      </c>
      <c r="K81" s="46"/>
      <c r="L81" s="46">
        <f>L70+L80</f>
        <v>99</v>
      </c>
    </row>
    <row r="82" spans="1:12" ht="12.75" customHeight="1">
      <c r="A82" s="15">
        <v>1</v>
      </c>
      <c r="B82" s="16">
        <v>5</v>
      </c>
      <c r="C82" s="17" t="s">
        <v>25</v>
      </c>
      <c r="D82" s="18" t="s">
        <v>26</v>
      </c>
      <c r="E82" s="27" t="s">
        <v>63</v>
      </c>
      <c r="F82" s="28">
        <v>220</v>
      </c>
      <c r="G82" s="20">
        <v>7.1</v>
      </c>
      <c r="H82" s="20">
        <v>9.8000000000000007</v>
      </c>
      <c r="I82" s="20">
        <v>38.700000000000003</v>
      </c>
      <c r="J82" s="20">
        <v>271.39999999999998</v>
      </c>
      <c r="K82" s="49" t="s">
        <v>54</v>
      </c>
      <c r="L82" s="20">
        <v>99</v>
      </c>
    </row>
    <row r="83" spans="1:12" ht="12.75" customHeight="1">
      <c r="A83" s="23"/>
      <c r="B83" s="24"/>
      <c r="C83" s="25"/>
      <c r="D83" s="26"/>
      <c r="E83" s="27" t="s">
        <v>64</v>
      </c>
      <c r="F83" s="28">
        <v>40</v>
      </c>
      <c r="G83" s="28">
        <v>5.08</v>
      </c>
      <c r="H83" s="28">
        <v>4.5999999999999996</v>
      </c>
      <c r="I83" s="28">
        <v>0.28000000000000003</v>
      </c>
      <c r="J83" s="28">
        <v>62.84</v>
      </c>
      <c r="K83" s="31" t="s">
        <v>65</v>
      </c>
      <c r="L83" s="28"/>
    </row>
    <row r="84" spans="1:12" ht="12.75" customHeight="1">
      <c r="A84" s="23"/>
      <c r="B84" s="24"/>
      <c r="C84" s="25"/>
      <c r="D84" s="30" t="s">
        <v>28</v>
      </c>
      <c r="E84" s="27" t="s">
        <v>50</v>
      </c>
      <c r="F84" s="28">
        <v>200</v>
      </c>
      <c r="G84" s="28">
        <v>0</v>
      </c>
      <c r="H84" s="28">
        <v>0</v>
      </c>
      <c r="I84" s="28">
        <v>11.09</v>
      </c>
      <c r="J84" s="28">
        <v>44.34</v>
      </c>
      <c r="K84" s="31" t="s">
        <v>51</v>
      </c>
      <c r="L84" s="28"/>
    </row>
    <row r="85" spans="1:12" ht="12.75" customHeight="1">
      <c r="A85" s="23"/>
      <c r="B85" s="24"/>
      <c r="C85" s="25"/>
      <c r="D85" s="30" t="s">
        <v>31</v>
      </c>
      <c r="E85" s="27" t="s">
        <v>32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31"/>
      <c r="L85" s="28"/>
    </row>
    <row r="86" spans="1:12" ht="12.75" customHeight="1">
      <c r="A86" s="23"/>
      <c r="B86" s="24"/>
      <c r="C86" s="25"/>
      <c r="D86" s="30" t="s">
        <v>33</v>
      </c>
      <c r="E86" s="27" t="s">
        <v>66</v>
      </c>
      <c r="F86" s="28">
        <v>150</v>
      </c>
      <c r="G86" s="28">
        <v>2.25</v>
      </c>
      <c r="H86" s="28">
        <v>0.3</v>
      </c>
      <c r="I86" s="28">
        <v>32.700000000000003</v>
      </c>
      <c r="J86" s="28">
        <v>142.5</v>
      </c>
      <c r="K86" s="31" t="s">
        <v>35</v>
      </c>
      <c r="L86" s="28"/>
    </row>
    <row r="87" spans="1:12" ht="12.75" customHeight="1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31"/>
      <c r="L87" s="28"/>
    </row>
    <row r="88" spans="1:12" ht="12.75" customHeight="1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31"/>
      <c r="L88" s="28"/>
    </row>
    <row r="89" spans="1:12" ht="12.75" customHeight="1">
      <c r="A89" s="32"/>
      <c r="B89" s="33"/>
      <c r="C89" s="34"/>
      <c r="D89" s="35" t="s">
        <v>36</v>
      </c>
      <c r="E89" s="36"/>
      <c r="F89" s="37">
        <f t="shared" ref="F89:J89" si="20">SUM(F82:F88)</f>
        <v>640</v>
      </c>
      <c r="G89" s="37">
        <f t="shared" si="20"/>
        <v>16.8</v>
      </c>
      <c r="H89" s="37">
        <f t="shared" si="20"/>
        <v>15.000000000000002</v>
      </c>
      <c r="I89" s="37">
        <f t="shared" si="20"/>
        <v>97.26</v>
      </c>
      <c r="J89" s="37">
        <f t="shared" si="20"/>
        <v>591.22</v>
      </c>
      <c r="K89" s="39"/>
      <c r="L89" s="37">
        <f>SUM(L82:L88)</f>
        <v>99</v>
      </c>
    </row>
    <row r="90" spans="1:12" ht="12.75" customHeight="1">
      <c r="A90" s="40">
        <f t="shared" ref="A90:B90" si="21">A82</f>
        <v>1</v>
      </c>
      <c r="B90" s="41">
        <f t="shared" si="21"/>
        <v>5</v>
      </c>
      <c r="C90" s="42" t="s">
        <v>37</v>
      </c>
      <c r="D90" s="30" t="s">
        <v>38</v>
      </c>
      <c r="E90" s="27"/>
      <c r="F90" s="28"/>
      <c r="G90" s="28"/>
      <c r="H90" s="28"/>
      <c r="I90" s="28"/>
      <c r="J90" s="28"/>
      <c r="K90" s="31"/>
      <c r="L90" s="28"/>
    </row>
    <row r="91" spans="1:12" ht="12.75" customHeight="1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31"/>
      <c r="L91" s="28"/>
    </row>
    <row r="92" spans="1:12" ht="12.75" customHeight="1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31"/>
      <c r="L92" s="28"/>
    </row>
    <row r="93" spans="1:12" ht="12.75" customHeight="1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31"/>
      <c r="L93" s="28"/>
    </row>
    <row r="94" spans="1:12" ht="12.75" customHeight="1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31"/>
      <c r="L94" s="28"/>
    </row>
    <row r="95" spans="1:12" ht="12.75" customHeight="1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31"/>
      <c r="L95" s="28"/>
    </row>
    <row r="96" spans="1:12" ht="12.75" customHeight="1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31"/>
      <c r="L96" s="28"/>
    </row>
    <row r="97" spans="1:12" ht="12.75" customHeight="1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1"/>
      <c r="L97" s="28"/>
    </row>
    <row r="98" spans="1:12" ht="12.75" customHeight="1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1"/>
      <c r="L98" s="28"/>
    </row>
    <row r="99" spans="1:12" ht="12.75" customHeight="1">
      <c r="A99" s="32"/>
      <c r="B99" s="33"/>
      <c r="C99" s="34"/>
      <c r="D99" s="35" t="s">
        <v>36</v>
      </c>
      <c r="E99" s="36"/>
      <c r="F99" s="37">
        <f t="shared" ref="F99:J99" si="22">SUM(F90:F98)</f>
        <v>0</v>
      </c>
      <c r="G99" s="37">
        <f t="shared" si="22"/>
        <v>0</v>
      </c>
      <c r="H99" s="37">
        <f t="shared" si="22"/>
        <v>0</v>
      </c>
      <c r="I99" s="37">
        <f t="shared" si="22"/>
        <v>0</v>
      </c>
      <c r="J99" s="37">
        <f t="shared" si="22"/>
        <v>0</v>
      </c>
      <c r="K99" s="39"/>
      <c r="L99" s="37">
        <f>SUM(L90:L98)</f>
        <v>0</v>
      </c>
    </row>
    <row r="100" spans="1:12" ht="15.75" customHeight="1">
      <c r="A100" s="43">
        <f t="shared" ref="A100:B100" si="23">A82</f>
        <v>1</v>
      </c>
      <c r="B100" s="44">
        <f t="shared" si="23"/>
        <v>5</v>
      </c>
      <c r="C100" s="75" t="s">
        <v>45</v>
      </c>
      <c r="D100" s="76"/>
      <c r="E100" s="45"/>
      <c r="F100" s="46">
        <f t="shared" ref="F100:J100" si="24">F89+F99</f>
        <v>640</v>
      </c>
      <c r="G100" s="46">
        <f t="shared" si="24"/>
        <v>16.8</v>
      </c>
      <c r="H100" s="46">
        <f t="shared" si="24"/>
        <v>15.000000000000002</v>
      </c>
      <c r="I100" s="46">
        <f t="shared" si="24"/>
        <v>97.26</v>
      </c>
      <c r="J100" s="46">
        <f t="shared" si="24"/>
        <v>591.22</v>
      </c>
      <c r="K100" s="46"/>
      <c r="L100" s="46">
        <f>L89+L99</f>
        <v>99</v>
      </c>
    </row>
    <row r="101" spans="1:12" ht="12.75" customHeight="1">
      <c r="A101" s="15">
        <v>2</v>
      </c>
      <c r="B101" s="16">
        <v>1</v>
      </c>
      <c r="C101" s="17" t="s">
        <v>25</v>
      </c>
      <c r="D101" s="18" t="s">
        <v>26</v>
      </c>
      <c r="E101" s="19" t="s">
        <v>67</v>
      </c>
      <c r="F101" s="20">
        <v>90</v>
      </c>
      <c r="G101" s="20">
        <v>10.39</v>
      </c>
      <c r="H101" s="20">
        <v>8.8699999999999992</v>
      </c>
      <c r="I101" s="20">
        <v>1.76</v>
      </c>
      <c r="J101" s="20">
        <v>129</v>
      </c>
      <c r="K101" s="49" t="s">
        <v>68</v>
      </c>
      <c r="L101" s="20">
        <v>99</v>
      </c>
    </row>
    <row r="102" spans="1:12" ht="12.75" customHeight="1">
      <c r="A102" s="23"/>
      <c r="B102" s="24"/>
      <c r="C102" s="25"/>
      <c r="D102" s="26"/>
      <c r="E102" s="27" t="s">
        <v>55</v>
      </c>
      <c r="F102" s="28">
        <v>18</v>
      </c>
      <c r="G102" s="28">
        <v>1.8</v>
      </c>
      <c r="H102" s="28">
        <v>5.3</v>
      </c>
      <c r="I102" s="28">
        <v>0.9</v>
      </c>
      <c r="J102" s="28">
        <v>53</v>
      </c>
      <c r="K102" s="31"/>
      <c r="L102" s="28"/>
    </row>
    <row r="103" spans="1:12" ht="12.75" customHeight="1">
      <c r="A103" s="23"/>
      <c r="B103" s="24"/>
      <c r="C103" s="25"/>
      <c r="D103" s="18" t="s">
        <v>26</v>
      </c>
      <c r="E103" s="27" t="s">
        <v>69</v>
      </c>
      <c r="F103" s="28">
        <v>150</v>
      </c>
      <c r="G103" s="29">
        <v>6.2</v>
      </c>
      <c r="H103" s="29">
        <v>4.58</v>
      </c>
      <c r="I103" s="29">
        <v>42.3</v>
      </c>
      <c r="J103" s="28">
        <v>235.22</v>
      </c>
      <c r="K103" s="31" t="s">
        <v>70</v>
      </c>
      <c r="L103" s="28"/>
    </row>
    <row r="104" spans="1:12" ht="12.75" customHeight="1">
      <c r="A104" s="23"/>
      <c r="B104" s="24"/>
      <c r="C104" s="25"/>
      <c r="D104" s="30" t="s">
        <v>28</v>
      </c>
      <c r="E104" s="27" t="s">
        <v>62</v>
      </c>
      <c r="F104" s="28">
        <v>200</v>
      </c>
      <c r="G104" s="29">
        <v>0.06</v>
      </c>
      <c r="H104" s="29">
        <v>0.01</v>
      </c>
      <c r="I104" s="29">
        <v>11.19</v>
      </c>
      <c r="J104" s="28">
        <v>46.28</v>
      </c>
      <c r="K104" s="31" t="s">
        <v>30</v>
      </c>
      <c r="L104" s="28"/>
    </row>
    <row r="105" spans="1:12" ht="12.75" customHeight="1">
      <c r="A105" s="23"/>
      <c r="B105" s="24"/>
      <c r="C105" s="25"/>
      <c r="D105" s="30" t="s">
        <v>31</v>
      </c>
      <c r="E105" s="27" t="s">
        <v>32</v>
      </c>
      <c r="F105" s="28">
        <v>30</v>
      </c>
      <c r="G105" s="56">
        <v>2.37</v>
      </c>
      <c r="H105" s="56">
        <v>0.3</v>
      </c>
      <c r="I105" s="56">
        <v>14.49</v>
      </c>
      <c r="J105" s="28">
        <v>70.5</v>
      </c>
      <c r="K105" s="31"/>
      <c r="L105" s="28"/>
    </row>
    <row r="106" spans="1:12" ht="12.75" customHeight="1">
      <c r="A106" s="23"/>
      <c r="B106" s="24"/>
      <c r="C106" s="25"/>
      <c r="D106" s="30" t="s">
        <v>33</v>
      </c>
      <c r="E106" s="27" t="s">
        <v>52</v>
      </c>
      <c r="F106" s="28">
        <v>100</v>
      </c>
      <c r="G106" s="57">
        <v>0.4</v>
      </c>
      <c r="H106" s="57">
        <v>0.4</v>
      </c>
      <c r="I106" s="57">
        <v>9.8000000000000007</v>
      </c>
      <c r="J106" s="28">
        <v>47</v>
      </c>
      <c r="K106" s="31" t="s">
        <v>35</v>
      </c>
      <c r="L106" s="28"/>
    </row>
    <row r="107" spans="1:12" ht="12.75" customHeight="1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31"/>
      <c r="L107" s="28"/>
    </row>
    <row r="108" spans="1:12" ht="12.75" customHeight="1">
      <c r="A108" s="32"/>
      <c r="B108" s="33"/>
      <c r="C108" s="34"/>
      <c r="D108" s="35" t="s">
        <v>36</v>
      </c>
      <c r="E108" s="36"/>
      <c r="F108" s="37">
        <f t="shared" ref="F108:J108" si="25">SUM(F101:F107)</f>
        <v>588</v>
      </c>
      <c r="G108" s="37">
        <f t="shared" si="25"/>
        <v>21.22</v>
      </c>
      <c r="H108" s="37">
        <f t="shared" si="25"/>
        <v>19.46</v>
      </c>
      <c r="I108" s="37">
        <f t="shared" si="25"/>
        <v>80.439999999999984</v>
      </c>
      <c r="J108" s="37">
        <f t="shared" si="25"/>
        <v>581</v>
      </c>
      <c r="K108" s="39"/>
      <c r="L108" s="37">
        <f>SUM(L101:L107)</f>
        <v>99</v>
      </c>
    </row>
    <row r="109" spans="1:12" ht="12.75" customHeight="1">
      <c r="A109" s="40">
        <f t="shared" ref="A109:B109" si="26">A101</f>
        <v>2</v>
      </c>
      <c r="B109" s="41">
        <f t="shared" si="26"/>
        <v>1</v>
      </c>
      <c r="C109" s="42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31"/>
      <c r="L109" s="28"/>
    </row>
    <row r="110" spans="1:12" ht="12.75" customHeight="1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31"/>
      <c r="L110" s="28"/>
    </row>
    <row r="111" spans="1:12" ht="12.75" customHeight="1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31"/>
      <c r="L111" s="28"/>
    </row>
    <row r="112" spans="1:12" ht="12.75" customHeight="1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31"/>
      <c r="L112" s="28"/>
    </row>
    <row r="113" spans="1:12" ht="12.75" customHeight="1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31"/>
      <c r="L113" s="28"/>
    </row>
    <row r="114" spans="1:12" ht="12.75" customHeight="1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31"/>
      <c r="L114" s="28"/>
    </row>
    <row r="115" spans="1:12" ht="12.75" customHeight="1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31"/>
      <c r="L115" s="28"/>
    </row>
    <row r="116" spans="1:12" ht="12.75" customHeight="1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31"/>
      <c r="L116" s="28"/>
    </row>
    <row r="117" spans="1:12" ht="12.75" customHeight="1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31"/>
      <c r="L117" s="28"/>
    </row>
    <row r="118" spans="1:12" ht="12.75" customHeight="1">
      <c r="A118" s="32"/>
      <c r="B118" s="33"/>
      <c r="C118" s="34"/>
      <c r="D118" s="35" t="s">
        <v>36</v>
      </c>
      <c r="E118" s="36"/>
      <c r="F118" s="37">
        <f t="shared" ref="F118:J118" si="27">SUM(F109:F117)</f>
        <v>0</v>
      </c>
      <c r="G118" s="37">
        <f t="shared" si="27"/>
        <v>0</v>
      </c>
      <c r="H118" s="37">
        <f t="shared" si="27"/>
        <v>0</v>
      </c>
      <c r="I118" s="37">
        <f t="shared" si="27"/>
        <v>0</v>
      </c>
      <c r="J118" s="37">
        <f t="shared" si="27"/>
        <v>0</v>
      </c>
      <c r="K118" s="39"/>
      <c r="L118" s="37">
        <f>SUM(L109:L117)</f>
        <v>0</v>
      </c>
    </row>
    <row r="119" spans="1:12" ht="12.75" customHeight="1">
      <c r="A119" s="43">
        <f t="shared" ref="A119:B119" si="28">A101</f>
        <v>2</v>
      </c>
      <c r="B119" s="44">
        <f t="shared" si="28"/>
        <v>1</v>
      </c>
      <c r="C119" s="75" t="s">
        <v>45</v>
      </c>
      <c r="D119" s="76"/>
      <c r="E119" s="45"/>
      <c r="F119" s="46">
        <f t="shared" ref="F119:J119" si="29">F108+F118</f>
        <v>588</v>
      </c>
      <c r="G119" s="46">
        <f t="shared" si="29"/>
        <v>21.22</v>
      </c>
      <c r="H119" s="46">
        <f t="shared" si="29"/>
        <v>19.46</v>
      </c>
      <c r="I119" s="46">
        <f t="shared" si="29"/>
        <v>80.439999999999984</v>
      </c>
      <c r="J119" s="46">
        <f t="shared" si="29"/>
        <v>581</v>
      </c>
      <c r="K119" s="46"/>
      <c r="L119" s="46">
        <f>L108+L118</f>
        <v>99</v>
      </c>
    </row>
    <row r="120" spans="1:12" ht="12.75" customHeight="1">
      <c r="A120" s="48">
        <v>2</v>
      </c>
      <c r="B120" s="24">
        <v>2</v>
      </c>
      <c r="C120" s="17" t="s">
        <v>25</v>
      </c>
      <c r="D120" s="18" t="s">
        <v>26</v>
      </c>
      <c r="E120" s="19" t="s">
        <v>71</v>
      </c>
      <c r="F120" s="20">
        <v>90</v>
      </c>
      <c r="G120" s="20">
        <v>17.28</v>
      </c>
      <c r="H120" s="20">
        <v>14.9</v>
      </c>
      <c r="I120" s="20">
        <v>0.24</v>
      </c>
      <c r="J120" s="20">
        <v>244.5</v>
      </c>
      <c r="K120" s="58">
        <v>356</v>
      </c>
      <c r="L120" s="20">
        <v>99</v>
      </c>
    </row>
    <row r="121" spans="1:12" ht="12.75" customHeight="1">
      <c r="A121" s="48"/>
      <c r="B121" s="24"/>
      <c r="C121" s="25"/>
      <c r="D121" s="18" t="s">
        <v>26</v>
      </c>
      <c r="E121" s="27" t="s">
        <v>72</v>
      </c>
      <c r="F121" s="28">
        <v>150</v>
      </c>
      <c r="G121" s="28">
        <v>3.47</v>
      </c>
      <c r="H121" s="28">
        <v>3.45</v>
      </c>
      <c r="I121" s="28">
        <v>31.61</v>
      </c>
      <c r="J121" s="28">
        <v>171.57</v>
      </c>
      <c r="K121" s="26" t="s">
        <v>73</v>
      </c>
      <c r="L121" s="28"/>
    </row>
    <row r="122" spans="1:12" ht="12.75" customHeight="1">
      <c r="A122" s="48"/>
      <c r="B122" s="24"/>
      <c r="C122" s="25"/>
      <c r="D122" s="30" t="s">
        <v>28</v>
      </c>
      <c r="E122" s="27" t="s">
        <v>50</v>
      </c>
      <c r="F122" s="28">
        <v>200</v>
      </c>
      <c r="G122" s="28">
        <v>0</v>
      </c>
      <c r="H122" s="28">
        <v>0</v>
      </c>
      <c r="I122" s="28">
        <v>11.09</v>
      </c>
      <c r="J122" s="28">
        <v>44.34</v>
      </c>
      <c r="K122" s="26" t="s">
        <v>51</v>
      </c>
      <c r="L122" s="28"/>
    </row>
    <row r="123" spans="1:12" ht="12.75" customHeight="1">
      <c r="A123" s="48"/>
      <c r="B123" s="24"/>
      <c r="C123" s="25"/>
      <c r="D123" s="30" t="s">
        <v>31</v>
      </c>
      <c r="E123" s="27" t="s">
        <v>32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70.5</v>
      </c>
      <c r="K123" s="26"/>
      <c r="L123" s="28"/>
    </row>
    <row r="124" spans="1:12" ht="12.75" customHeight="1">
      <c r="A124" s="48"/>
      <c r="B124" s="24"/>
      <c r="C124" s="25"/>
      <c r="D124" s="30" t="s">
        <v>33</v>
      </c>
      <c r="E124" s="27" t="s">
        <v>57</v>
      </c>
      <c r="F124" s="28">
        <v>100</v>
      </c>
      <c r="G124" s="28">
        <v>0.4</v>
      </c>
      <c r="H124" s="28">
        <v>0.3</v>
      </c>
      <c r="I124" s="28">
        <v>10.9</v>
      </c>
      <c r="J124" s="28">
        <v>42</v>
      </c>
      <c r="K124" s="59" t="s">
        <v>35</v>
      </c>
      <c r="L124" s="28"/>
    </row>
    <row r="125" spans="1:12" ht="12.75" customHeight="1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31"/>
      <c r="L125" s="28"/>
    </row>
    <row r="126" spans="1:12" ht="12.75" customHeight="1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31"/>
      <c r="L126" s="28"/>
    </row>
    <row r="127" spans="1:12" ht="12.75" customHeight="1">
      <c r="A127" s="54"/>
      <c r="B127" s="33"/>
      <c r="C127" s="34"/>
      <c r="D127" s="35" t="s">
        <v>36</v>
      </c>
      <c r="E127" s="36"/>
      <c r="F127" s="37">
        <f t="shared" ref="F127:J127" si="30">SUM(F120:F126)</f>
        <v>570</v>
      </c>
      <c r="G127" s="37">
        <f t="shared" si="30"/>
        <v>23.52</v>
      </c>
      <c r="H127" s="37">
        <f t="shared" si="30"/>
        <v>18.950000000000003</v>
      </c>
      <c r="I127" s="37">
        <f t="shared" si="30"/>
        <v>68.33</v>
      </c>
      <c r="J127" s="37">
        <f t="shared" si="30"/>
        <v>572.91</v>
      </c>
      <c r="K127" s="39"/>
      <c r="L127" s="37">
        <f>SUM(L120:L126)</f>
        <v>99</v>
      </c>
    </row>
    <row r="128" spans="1:12" ht="12.75" customHeight="1">
      <c r="A128" s="41">
        <f t="shared" ref="A128:B128" si="31">A120</f>
        <v>2</v>
      </c>
      <c r="B128" s="41">
        <f t="shared" si="31"/>
        <v>2</v>
      </c>
      <c r="C128" s="42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31"/>
      <c r="L128" s="28"/>
    </row>
    <row r="129" spans="1:12" ht="12.75" customHeight="1">
      <c r="A129" s="48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31"/>
      <c r="L129" s="28"/>
    </row>
    <row r="130" spans="1:12" ht="12.75" customHeight="1">
      <c r="A130" s="48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31"/>
      <c r="L130" s="28"/>
    </row>
    <row r="131" spans="1:12" ht="12.75" customHeight="1">
      <c r="A131" s="48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31"/>
      <c r="L131" s="28"/>
    </row>
    <row r="132" spans="1:12" ht="12.75" customHeight="1">
      <c r="A132" s="48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31"/>
      <c r="L132" s="28"/>
    </row>
    <row r="133" spans="1:12" ht="12.75" customHeight="1">
      <c r="A133" s="48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31"/>
      <c r="L133" s="28"/>
    </row>
    <row r="134" spans="1:12" ht="12.75" customHeight="1">
      <c r="A134" s="48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31"/>
      <c r="L134" s="28"/>
    </row>
    <row r="135" spans="1:12" ht="12.75" customHeight="1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31"/>
      <c r="L135" s="28"/>
    </row>
    <row r="136" spans="1:12" ht="12.75" customHeight="1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31"/>
      <c r="L136" s="28"/>
    </row>
    <row r="137" spans="1:12" ht="12.75" customHeight="1">
      <c r="A137" s="54"/>
      <c r="B137" s="33"/>
      <c r="C137" s="34"/>
      <c r="D137" s="35" t="s">
        <v>36</v>
      </c>
      <c r="E137" s="36"/>
      <c r="F137" s="37">
        <f t="shared" ref="F137:J137" si="32">SUM(F128:F136)</f>
        <v>0</v>
      </c>
      <c r="G137" s="37">
        <f t="shared" si="32"/>
        <v>0</v>
      </c>
      <c r="H137" s="37">
        <f t="shared" si="32"/>
        <v>0</v>
      </c>
      <c r="I137" s="37">
        <f t="shared" si="32"/>
        <v>0</v>
      </c>
      <c r="J137" s="37">
        <f t="shared" si="32"/>
        <v>0</v>
      </c>
      <c r="K137" s="39"/>
      <c r="L137" s="37">
        <f>SUM(L128:L136)</f>
        <v>0</v>
      </c>
    </row>
    <row r="138" spans="1:12" ht="12.75" customHeight="1">
      <c r="A138" s="55">
        <f t="shared" ref="A138:B138" si="33">A120</f>
        <v>2</v>
      </c>
      <c r="B138" s="55">
        <f t="shared" si="33"/>
        <v>2</v>
      </c>
      <c r="C138" s="75" t="s">
        <v>45</v>
      </c>
      <c r="D138" s="76"/>
      <c r="E138" s="45"/>
      <c r="F138" s="46">
        <f t="shared" ref="F138:J138" si="34">F127+F137</f>
        <v>570</v>
      </c>
      <c r="G138" s="46">
        <f t="shared" si="34"/>
        <v>23.52</v>
      </c>
      <c r="H138" s="46">
        <f t="shared" si="34"/>
        <v>18.950000000000003</v>
      </c>
      <c r="I138" s="46">
        <f t="shared" si="34"/>
        <v>68.33</v>
      </c>
      <c r="J138" s="46">
        <f t="shared" si="34"/>
        <v>572.91</v>
      </c>
      <c r="K138" s="46"/>
      <c r="L138" s="46">
        <f>L127+L137</f>
        <v>99</v>
      </c>
    </row>
    <row r="139" spans="1:12" ht="12.75" customHeight="1">
      <c r="A139" s="15">
        <v>2</v>
      </c>
      <c r="B139" s="16">
        <v>3</v>
      </c>
      <c r="C139" s="17" t="s">
        <v>25</v>
      </c>
      <c r="D139" s="18" t="s">
        <v>26</v>
      </c>
      <c r="E139" s="60" t="s">
        <v>74</v>
      </c>
      <c r="F139" s="61">
        <v>200</v>
      </c>
      <c r="G139" s="61">
        <v>3.69</v>
      </c>
      <c r="H139" s="61">
        <v>3.94</v>
      </c>
      <c r="I139" s="62">
        <v>23.29</v>
      </c>
      <c r="J139" s="61">
        <v>143.79</v>
      </c>
      <c r="K139" s="63" t="s">
        <v>75</v>
      </c>
      <c r="L139" s="20">
        <v>99</v>
      </c>
    </row>
    <row r="140" spans="1:12" ht="12.75" customHeight="1">
      <c r="A140" s="23"/>
      <c r="B140" s="24"/>
      <c r="C140" s="25"/>
      <c r="D140" s="26"/>
      <c r="E140" s="64" t="s">
        <v>76</v>
      </c>
      <c r="F140" s="50">
        <v>100</v>
      </c>
      <c r="G140" s="50">
        <v>7.63</v>
      </c>
      <c r="H140" s="50">
        <v>8.16</v>
      </c>
      <c r="I140" s="51">
        <v>31.26</v>
      </c>
      <c r="J140" s="50">
        <v>232.42</v>
      </c>
      <c r="K140" s="26"/>
      <c r="L140" s="28"/>
    </row>
    <row r="141" spans="1:12" ht="12.75" customHeight="1">
      <c r="A141" s="23"/>
      <c r="B141" s="24"/>
      <c r="C141" s="25"/>
      <c r="D141" s="30" t="s">
        <v>28</v>
      </c>
      <c r="E141" s="64" t="s">
        <v>29</v>
      </c>
      <c r="F141" s="50">
        <v>200</v>
      </c>
      <c r="G141" s="50">
        <v>3.99</v>
      </c>
      <c r="H141" s="50">
        <v>3.17</v>
      </c>
      <c r="I141" s="51">
        <v>16.34</v>
      </c>
      <c r="J141" s="50">
        <v>111.18</v>
      </c>
      <c r="K141" s="26" t="s">
        <v>56</v>
      </c>
      <c r="L141" s="28"/>
    </row>
    <row r="142" spans="1:12" ht="15.75" customHeight="1">
      <c r="A142" s="23"/>
      <c r="B142" s="24"/>
      <c r="C142" s="25"/>
      <c r="D142" s="30" t="s">
        <v>31</v>
      </c>
      <c r="E142" s="64" t="s">
        <v>32</v>
      </c>
      <c r="F142" s="50">
        <v>30</v>
      </c>
      <c r="G142" s="50">
        <v>2.37</v>
      </c>
      <c r="H142" s="50">
        <v>0.3</v>
      </c>
      <c r="I142" s="51">
        <v>14.49</v>
      </c>
      <c r="J142" s="50">
        <v>70.5</v>
      </c>
      <c r="K142" s="26"/>
      <c r="L142" s="28"/>
    </row>
    <row r="143" spans="1:12" ht="12.75" customHeight="1">
      <c r="A143" s="23"/>
      <c r="B143" s="24"/>
      <c r="C143" s="25"/>
      <c r="D143" s="30" t="s">
        <v>33</v>
      </c>
      <c r="E143" s="64" t="s">
        <v>66</v>
      </c>
      <c r="F143" s="50">
        <v>150</v>
      </c>
      <c r="G143" s="50">
        <v>2.25</v>
      </c>
      <c r="H143" s="50">
        <v>0.3</v>
      </c>
      <c r="I143" s="51">
        <v>32.700000000000003</v>
      </c>
      <c r="J143" s="50">
        <v>142.5</v>
      </c>
      <c r="K143" s="26" t="s">
        <v>35</v>
      </c>
      <c r="L143" s="28"/>
    </row>
    <row r="144" spans="1:12" ht="12.75" customHeight="1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31"/>
      <c r="L144" s="28"/>
    </row>
    <row r="145" spans="1:12" ht="12.75" customHeight="1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31"/>
      <c r="L145" s="28"/>
    </row>
    <row r="146" spans="1:12" ht="12.75" customHeight="1">
      <c r="A146" s="32"/>
      <c r="B146" s="33"/>
      <c r="C146" s="34"/>
      <c r="D146" s="35" t="s">
        <v>36</v>
      </c>
      <c r="E146" s="36"/>
      <c r="F146" s="38">
        <f t="shared" ref="F146:J146" si="35">SUM(F139:F145)</f>
        <v>680</v>
      </c>
      <c r="G146" s="38">
        <f t="shared" si="35"/>
        <v>19.93</v>
      </c>
      <c r="H146" s="38">
        <f t="shared" si="35"/>
        <v>15.870000000000001</v>
      </c>
      <c r="I146" s="38">
        <f t="shared" si="35"/>
        <v>118.08</v>
      </c>
      <c r="J146" s="38">
        <f t="shared" si="35"/>
        <v>700.39</v>
      </c>
      <c r="K146" s="39"/>
      <c r="L146" s="37">
        <f>SUM(L139:L145)</f>
        <v>99</v>
      </c>
    </row>
    <row r="147" spans="1:12" ht="12.75" customHeight="1">
      <c r="A147" s="40">
        <f t="shared" ref="A147:B147" si="36">A139</f>
        <v>2</v>
      </c>
      <c r="B147" s="41">
        <f t="shared" si="36"/>
        <v>3</v>
      </c>
      <c r="C147" s="42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31"/>
      <c r="L147" s="28"/>
    </row>
    <row r="148" spans="1:12" ht="12.75" customHeight="1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31"/>
      <c r="L148" s="28"/>
    </row>
    <row r="149" spans="1:12" ht="12.75" customHeight="1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31"/>
      <c r="L149" s="28"/>
    </row>
    <row r="150" spans="1:12" ht="12.75" customHeight="1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31"/>
      <c r="L150" s="28"/>
    </row>
    <row r="151" spans="1:12" ht="12.75" customHeight="1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31"/>
      <c r="L151" s="28"/>
    </row>
    <row r="152" spans="1:12" ht="12.75" customHeight="1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31"/>
      <c r="L152" s="28"/>
    </row>
    <row r="153" spans="1:12" ht="12.75" customHeight="1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31"/>
      <c r="L153" s="28"/>
    </row>
    <row r="154" spans="1:12" ht="12.75" customHeight="1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31"/>
      <c r="L154" s="28"/>
    </row>
    <row r="155" spans="1:12" ht="12.75" customHeight="1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31"/>
      <c r="L155" s="28"/>
    </row>
    <row r="156" spans="1:12" ht="12.75" customHeight="1">
      <c r="A156" s="32"/>
      <c r="B156" s="33"/>
      <c r="C156" s="34"/>
      <c r="D156" s="35" t="s">
        <v>36</v>
      </c>
      <c r="E156" s="36"/>
      <c r="F156" s="37">
        <f t="shared" ref="F156:J156" si="37">SUM(F147:F155)</f>
        <v>0</v>
      </c>
      <c r="G156" s="37">
        <f t="shared" si="37"/>
        <v>0</v>
      </c>
      <c r="H156" s="37">
        <f t="shared" si="37"/>
        <v>0</v>
      </c>
      <c r="I156" s="37">
        <f t="shared" si="37"/>
        <v>0</v>
      </c>
      <c r="J156" s="37">
        <f t="shared" si="37"/>
        <v>0</v>
      </c>
      <c r="K156" s="39"/>
      <c r="L156" s="37">
        <f>SUM(L147:L155)</f>
        <v>0</v>
      </c>
    </row>
    <row r="157" spans="1:12" ht="12.75" customHeight="1">
      <c r="A157" s="43">
        <f t="shared" ref="A157:B157" si="38">A139</f>
        <v>2</v>
      </c>
      <c r="B157" s="44">
        <f t="shared" si="38"/>
        <v>3</v>
      </c>
      <c r="C157" s="75" t="s">
        <v>45</v>
      </c>
      <c r="D157" s="76"/>
      <c r="E157" s="45"/>
      <c r="F157" s="47">
        <f t="shared" ref="F157:J157" si="39">F146+F156</f>
        <v>680</v>
      </c>
      <c r="G157" s="47">
        <f t="shared" si="39"/>
        <v>19.93</v>
      </c>
      <c r="H157" s="47">
        <f t="shared" si="39"/>
        <v>15.870000000000001</v>
      </c>
      <c r="I157" s="47">
        <f t="shared" si="39"/>
        <v>118.08</v>
      </c>
      <c r="J157" s="47">
        <f t="shared" si="39"/>
        <v>700.39</v>
      </c>
      <c r="K157" s="46"/>
      <c r="L157" s="46">
        <f>L146+L156</f>
        <v>99</v>
      </c>
    </row>
    <row r="158" spans="1:12" ht="12.75" customHeight="1">
      <c r="A158" s="15">
        <v>2</v>
      </c>
      <c r="B158" s="16">
        <v>4</v>
      </c>
      <c r="C158" s="17" t="s">
        <v>25</v>
      </c>
      <c r="D158" s="18" t="s">
        <v>26</v>
      </c>
      <c r="E158" s="64" t="s">
        <v>77</v>
      </c>
      <c r="F158" s="50">
        <v>160</v>
      </c>
      <c r="G158" s="50">
        <v>22.92</v>
      </c>
      <c r="H158" s="50">
        <v>13.17</v>
      </c>
      <c r="I158" s="51">
        <v>33.29</v>
      </c>
      <c r="J158" s="61">
        <v>346</v>
      </c>
      <c r="K158" s="63" t="s">
        <v>78</v>
      </c>
      <c r="L158" s="20">
        <v>99</v>
      </c>
    </row>
    <row r="159" spans="1:12" ht="12.75" customHeight="1">
      <c r="A159" s="23"/>
      <c r="B159" s="24"/>
      <c r="C159" s="25"/>
      <c r="D159" s="26"/>
      <c r="E159" s="60" t="s">
        <v>79</v>
      </c>
      <c r="F159" s="61">
        <v>15</v>
      </c>
      <c r="G159" s="61">
        <v>1.94</v>
      </c>
      <c r="H159" s="61">
        <v>3.27</v>
      </c>
      <c r="I159" s="62">
        <v>0.28999999999999998</v>
      </c>
      <c r="J159" s="50">
        <v>38</v>
      </c>
      <c r="K159" s="26" t="s">
        <v>80</v>
      </c>
      <c r="L159" s="28"/>
    </row>
    <row r="160" spans="1:12" ht="12.75" customHeight="1">
      <c r="A160" s="23"/>
      <c r="B160" s="24"/>
      <c r="C160" s="25"/>
      <c r="D160" s="30" t="s">
        <v>28</v>
      </c>
      <c r="E160" s="64" t="s">
        <v>62</v>
      </c>
      <c r="F160" s="50">
        <v>200</v>
      </c>
      <c r="G160" s="50">
        <v>0.06</v>
      </c>
      <c r="H160" s="50">
        <v>0.06</v>
      </c>
      <c r="I160" s="51">
        <v>6.7</v>
      </c>
      <c r="J160" s="50">
        <v>46.28</v>
      </c>
      <c r="K160" s="26" t="s">
        <v>30</v>
      </c>
      <c r="L160" s="28"/>
    </row>
    <row r="161" spans="1:12" ht="12.75" customHeight="1">
      <c r="A161" s="23"/>
      <c r="B161" s="24"/>
      <c r="C161" s="25"/>
      <c r="D161" s="30" t="s">
        <v>31</v>
      </c>
      <c r="E161" s="64" t="s">
        <v>32</v>
      </c>
      <c r="F161" s="50">
        <v>30</v>
      </c>
      <c r="G161" s="50">
        <v>2.37</v>
      </c>
      <c r="H161" s="50">
        <v>0.3</v>
      </c>
      <c r="I161" s="51">
        <v>14.49</v>
      </c>
      <c r="J161" s="50">
        <v>70.5</v>
      </c>
      <c r="K161" s="26"/>
      <c r="L161" s="28"/>
    </row>
    <row r="162" spans="1:12" ht="12.75" customHeight="1">
      <c r="A162" s="23"/>
      <c r="B162" s="24"/>
      <c r="C162" s="25"/>
      <c r="D162" s="30" t="s">
        <v>33</v>
      </c>
      <c r="E162" s="65" t="s">
        <v>57</v>
      </c>
      <c r="F162" s="52">
        <v>100</v>
      </c>
      <c r="G162" s="52">
        <v>0.4</v>
      </c>
      <c r="H162" s="52">
        <v>0.3</v>
      </c>
      <c r="I162" s="53">
        <v>10.9</v>
      </c>
      <c r="J162" s="52">
        <v>42</v>
      </c>
      <c r="K162" s="59" t="s">
        <v>35</v>
      </c>
      <c r="L162" s="28"/>
    </row>
    <row r="163" spans="1:12" ht="12.75" customHeight="1">
      <c r="A163" s="23"/>
      <c r="B163" s="24"/>
      <c r="C163" s="25"/>
      <c r="D163" s="26"/>
      <c r="E163" s="64"/>
      <c r="F163" s="50"/>
      <c r="G163" s="50"/>
      <c r="H163" s="50"/>
      <c r="I163" s="51"/>
      <c r="J163" s="28"/>
      <c r="K163" s="31"/>
      <c r="L163" s="28"/>
    </row>
    <row r="164" spans="1:12" ht="12.75" customHeight="1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31"/>
      <c r="L164" s="28"/>
    </row>
    <row r="165" spans="1:12" ht="12.75" customHeight="1">
      <c r="A165" s="32"/>
      <c r="B165" s="33"/>
      <c r="C165" s="34"/>
      <c r="D165" s="35" t="s">
        <v>36</v>
      </c>
      <c r="E165" s="36"/>
      <c r="F165" s="38">
        <f t="shared" ref="F165:J165" si="40">SUM(F158:F164)</f>
        <v>505</v>
      </c>
      <c r="G165" s="38">
        <f t="shared" si="40"/>
        <v>27.69</v>
      </c>
      <c r="H165" s="38">
        <f t="shared" si="40"/>
        <v>17.100000000000001</v>
      </c>
      <c r="I165" s="38">
        <f t="shared" si="40"/>
        <v>65.67</v>
      </c>
      <c r="J165" s="38">
        <f t="shared" si="40"/>
        <v>542.78</v>
      </c>
      <c r="K165" s="39"/>
      <c r="L165" s="37">
        <f>SUM(L158:L164)</f>
        <v>99</v>
      </c>
    </row>
    <row r="166" spans="1:12" ht="12.75" customHeight="1">
      <c r="A166" s="40">
        <f t="shared" ref="A166:B166" si="41">A158</f>
        <v>2</v>
      </c>
      <c r="B166" s="41">
        <f t="shared" si="41"/>
        <v>4</v>
      </c>
      <c r="C166" s="42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31"/>
      <c r="L166" s="28"/>
    </row>
    <row r="167" spans="1:12" ht="12.75" customHeight="1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31"/>
      <c r="L167" s="28"/>
    </row>
    <row r="168" spans="1:12" ht="12.75" customHeight="1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31"/>
      <c r="L168" s="28"/>
    </row>
    <row r="169" spans="1:12" ht="12.75" customHeight="1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31"/>
      <c r="L169" s="28"/>
    </row>
    <row r="170" spans="1:12" ht="12.75" customHeight="1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31"/>
      <c r="L170" s="28"/>
    </row>
    <row r="171" spans="1:12" ht="12.75" customHeight="1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31"/>
      <c r="L171" s="28"/>
    </row>
    <row r="172" spans="1:12" ht="12.75" customHeight="1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31"/>
      <c r="L172" s="28"/>
    </row>
    <row r="173" spans="1:12" ht="12.75" customHeight="1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31"/>
      <c r="L173" s="28"/>
    </row>
    <row r="174" spans="1:12" ht="12.75" customHeight="1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31"/>
      <c r="L174" s="28"/>
    </row>
    <row r="175" spans="1:12" ht="12.75" customHeight="1">
      <c r="A175" s="32"/>
      <c r="B175" s="33"/>
      <c r="C175" s="34"/>
      <c r="D175" s="35" t="s">
        <v>36</v>
      </c>
      <c r="E175" s="36"/>
      <c r="F175" s="37">
        <f t="shared" ref="F175:J175" si="42">SUM(F166:F174)</f>
        <v>0</v>
      </c>
      <c r="G175" s="37">
        <f t="shared" si="42"/>
        <v>0</v>
      </c>
      <c r="H175" s="37">
        <f t="shared" si="42"/>
        <v>0</v>
      </c>
      <c r="I175" s="37">
        <f t="shared" si="42"/>
        <v>0</v>
      </c>
      <c r="J175" s="37">
        <f t="shared" si="42"/>
        <v>0</v>
      </c>
      <c r="K175" s="39"/>
      <c r="L175" s="37">
        <f>SUM(L166:L174)</f>
        <v>0</v>
      </c>
    </row>
    <row r="176" spans="1:12" ht="12.75" customHeight="1">
      <c r="A176" s="43">
        <f t="shared" ref="A176:B176" si="43">A158</f>
        <v>2</v>
      </c>
      <c r="B176" s="44">
        <f t="shared" si="43"/>
        <v>4</v>
      </c>
      <c r="C176" s="75" t="s">
        <v>45</v>
      </c>
      <c r="D176" s="76"/>
      <c r="E176" s="45"/>
      <c r="F176" s="47">
        <f t="shared" ref="F176:J176" si="44">F165+F175</f>
        <v>505</v>
      </c>
      <c r="G176" s="47">
        <f t="shared" si="44"/>
        <v>27.69</v>
      </c>
      <c r="H176" s="47">
        <f t="shared" si="44"/>
        <v>17.100000000000001</v>
      </c>
      <c r="I176" s="47">
        <f t="shared" si="44"/>
        <v>65.67</v>
      </c>
      <c r="J176" s="47">
        <f t="shared" si="44"/>
        <v>542.78</v>
      </c>
      <c r="K176" s="46"/>
      <c r="L176" s="46">
        <f>L165+L175</f>
        <v>99</v>
      </c>
    </row>
    <row r="177" spans="1:12" ht="12.75" customHeight="1">
      <c r="A177" s="15">
        <v>2</v>
      </c>
      <c r="B177" s="16">
        <v>5</v>
      </c>
      <c r="C177" s="17" t="s">
        <v>25</v>
      </c>
      <c r="D177" s="18" t="s">
        <v>26</v>
      </c>
      <c r="E177" s="60" t="s">
        <v>81</v>
      </c>
      <c r="F177" s="61">
        <v>90</v>
      </c>
      <c r="G177" s="61">
        <v>13.8</v>
      </c>
      <c r="H177" s="61">
        <v>6.8</v>
      </c>
      <c r="I177" s="62">
        <v>3.64</v>
      </c>
      <c r="J177" s="61">
        <v>121.96</v>
      </c>
      <c r="K177" s="63" t="s">
        <v>82</v>
      </c>
      <c r="L177" s="20">
        <v>99</v>
      </c>
    </row>
    <row r="178" spans="1:12" ht="12.75" customHeight="1">
      <c r="A178" s="23"/>
      <c r="B178" s="24"/>
      <c r="C178" s="25"/>
      <c r="D178" s="18" t="s">
        <v>26</v>
      </c>
      <c r="E178" s="64" t="s">
        <v>83</v>
      </c>
      <c r="F178" s="50">
        <v>155</v>
      </c>
      <c r="G178" s="50">
        <v>3.24</v>
      </c>
      <c r="H178" s="50">
        <v>6.82</v>
      </c>
      <c r="I178" s="51">
        <v>22.25</v>
      </c>
      <c r="J178" s="50">
        <v>163.78</v>
      </c>
      <c r="K178" s="26" t="s">
        <v>84</v>
      </c>
      <c r="L178" s="28"/>
    </row>
    <row r="179" spans="1:12" ht="12.75" customHeight="1">
      <c r="A179" s="23"/>
      <c r="B179" s="24"/>
      <c r="C179" s="25"/>
      <c r="D179" s="30" t="s">
        <v>28</v>
      </c>
      <c r="E179" s="64" t="s">
        <v>50</v>
      </c>
      <c r="F179" s="50">
        <v>200</v>
      </c>
      <c r="G179" s="50">
        <v>0</v>
      </c>
      <c r="H179" s="50">
        <v>0</v>
      </c>
      <c r="I179" s="51">
        <v>11.09</v>
      </c>
      <c r="J179" s="50">
        <v>44.34</v>
      </c>
      <c r="K179" s="26" t="s">
        <v>51</v>
      </c>
      <c r="L179" s="28"/>
    </row>
    <row r="180" spans="1:12" ht="12.75" customHeight="1">
      <c r="A180" s="23"/>
      <c r="B180" s="24"/>
      <c r="C180" s="25"/>
      <c r="D180" s="30" t="s">
        <v>31</v>
      </c>
      <c r="E180" s="64" t="s">
        <v>32</v>
      </c>
      <c r="F180" s="50">
        <v>30</v>
      </c>
      <c r="G180" s="50">
        <v>2.37</v>
      </c>
      <c r="H180" s="50">
        <v>0.3</v>
      </c>
      <c r="I180" s="51">
        <v>14.49</v>
      </c>
      <c r="J180" s="50">
        <v>70.5</v>
      </c>
      <c r="K180" s="26"/>
      <c r="L180" s="28"/>
    </row>
    <row r="181" spans="1:12" ht="12.75" customHeight="1">
      <c r="A181" s="23"/>
      <c r="B181" s="24"/>
      <c r="C181" s="25"/>
      <c r="D181" s="30" t="s">
        <v>33</v>
      </c>
      <c r="E181" s="65" t="s">
        <v>52</v>
      </c>
      <c r="F181" s="52">
        <v>100</v>
      </c>
      <c r="G181" s="52">
        <v>0.4</v>
      </c>
      <c r="H181" s="52">
        <v>0.4</v>
      </c>
      <c r="I181" s="53">
        <v>9.8000000000000007</v>
      </c>
      <c r="J181" s="52">
        <v>47</v>
      </c>
      <c r="K181" s="59" t="s">
        <v>35</v>
      </c>
      <c r="L181" s="28"/>
    </row>
    <row r="182" spans="1:12" ht="12.75" customHeight="1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1"/>
      <c r="L182" s="28"/>
    </row>
    <row r="183" spans="1:12" ht="12.75" customHeight="1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1"/>
      <c r="L183" s="28"/>
    </row>
    <row r="184" spans="1:12" ht="15.75" customHeight="1">
      <c r="A184" s="32"/>
      <c r="B184" s="33"/>
      <c r="C184" s="34"/>
      <c r="D184" s="35" t="s">
        <v>36</v>
      </c>
      <c r="E184" s="36"/>
      <c r="F184" s="38">
        <f t="shared" ref="F184:J184" si="45">SUM(F177:F183)</f>
        <v>575</v>
      </c>
      <c r="G184" s="38">
        <f t="shared" si="45"/>
        <v>19.809999999999999</v>
      </c>
      <c r="H184" s="38">
        <f t="shared" si="45"/>
        <v>14.320000000000002</v>
      </c>
      <c r="I184" s="38">
        <f t="shared" si="45"/>
        <v>61.27000000000001</v>
      </c>
      <c r="J184" s="38">
        <f t="shared" si="45"/>
        <v>447.58000000000004</v>
      </c>
      <c r="K184" s="39"/>
      <c r="L184" s="37">
        <f>SUM(L177:L183)</f>
        <v>99</v>
      </c>
    </row>
    <row r="185" spans="1:12" ht="12.75" customHeight="1">
      <c r="A185" s="40">
        <f t="shared" ref="A185:B185" si="46">A177</f>
        <v>2</v>
      </c>
      <c r="B185" s="41">
        <f t="shared" si="46"/>
        <v>5</v>
      </c>
      <c r="C185" s="42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31"/>
      <c r="L185" s="28"/>
    </row>
    <row r="186" spans="1:12" ht="12.75" customHeight="1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31"/>
      <c r="L186" s="28"/>
    </row>
    <row r="187" spans="1:12" ht="12.75" customHeight="1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31"/>
      <c r="L187" s="28"/>
    </row>
    <row r="188" spans="1:12" ht="12.75" customHeight="1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31"/>
      <c r="L188" s="28"/>
    </row>
    <row r="189" spans="1:12" ht="12.75" customHeight="1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31"/>
      <c r="L189" s="28"/>
    </row>
    <row r="190" spans="1:12" ht="12.75" customHeight="1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31"/>
      <c r="L190" s="28"/>
    </row>
    <row r="191" spans="1:12" ht="12.75" customHeight="1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31"/>
      <c r="L191" s="28"/>
    </row>
    <row r="192" spans="1:12" ht="12.75" customHeight="1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31"/>
      <c r="L192" s="28"/>
    </row>
    <row r="193" spans="1:12" ht="12.75" customHeight="1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31"/>
      <c r="L193" s="28"/>
    </row>
    <row r="194" spans="1:12" ht="12.75" customHeight="1">
      <c r="A194" s="32"/>
      <c r="B194" s="33"/>
      <c r="C194" s="34"/>
      <c r="D194" s="35" t="s">
        <v>36</v>
      </c>
      <c r="E194" s="36"/>
      <c r="F194" s="37">
        <f t="shared" ref="F194:J194" si="47">SUM(F185:F193)</f>
        <v>0</v>
      </c>
      <c r="G194" s="37">
        <f t="shared" si="47"/>
        <v>0</v>
      </c>
      <c r="H194" s="37">
        <f t="shared" si="47"/>
        <v>0</v>
      </c>
      <c r="I194" s="37">
        <f t="shared" si="47"/>
        <v>0</v>
      </c>
      <c r="J194" s="37">
        <f t="shared" si="47"/>
        <v>0</v>
      </c>
      <c r="K194" s="39"/>
      <c r="L194" s="37">
        <f>SUM(L185:L193)</f>
        <v>0</v>
      </c>
    </row>
    <row r="195" spans="1:12" ht="12.75" customHeight="1">
      <c r="A195" s="43">
        <f t="shared" ref="A195:B195" si="48">A177</f>
        <v>2</v>
      </c>
      <c r="B195" s="44">
        <f t="shared" si="48"/>
        <v>5</v>
      </c>
      <c r="C195" s="75" t="s">
        <v>45</v>
      </c>
      <c r="D195" s="76"/>
      <c r="E195" s="45"/>
      <c r="F195" s="47">
        <f t="shared" ref="F195:J195" si="49">F184+F194</f>
        <v>575</v>
      </c>
      <c r="G195" s="47">
        <f t="shared" si="49"/>
        <v>19.809999999999999</v>
      </c>
      <c r="H195" s="47">
        <f t="shared" si="49"/>
        <v>14.320000000000002</v>
      </c>
      <c r="I195" s="47">
        <f t="shared" si="49"/>
        <v>61.27000000000001</v>
      </c>
      <c r="J195" s="47">
        <f t="shared" si="49"/>
        <v>447.58000000000004</v>
      </c>
      <c r="K195" s="46"/>
      <c r="L195" s="46">
        <f>L184+L194</f>
        <v>99</v>
      </c>
    </row>
    <row r="196" spans="1:12" ht="12.75" customHeight="1">
      <c r="A196" s="15">
        <v>3</v>
      </c>
      <c r="B196" s="16">
        <v>1</v>
      </c>
      <c r="C196" s="17" t="s">
        <v>25</v>
      </c>
      <c r="D196" s="18" t="s">
        <v>26</v>
      </c>
      <c r="E196" s="64" t="s">
        <v>85</v>
      </c>
      <c r="F196" s="50">
        <v>200</v>
      </c>
      <c r="G196" s="50">
        <v>4.8600000000000003</v>
      </c>
      <c r="H196" s="50">
        <v>7.54</v>
      </c>
      <c r="I196" s="51">
        <v>35.85</v>
      </c>
      <c r="J196" s="50">
        <v>219.5</v>
      </c>
      <c r="K196" s="66" t="s">
        <v>86</v>
      </c>
      <c r="L196" s="20">
        <v>99</v>
      </c>
    </row>
    <row r="197" spans="1:12" ht="12.75" customHeight="1">
      <c r="A197" s="23"/>
      <c r="B197" s="24"/>
      <c r="C197" s="25"/>
      <c r="D197" s="26"/>
      <c r="E197" s="60" t="s">
        <v>87</v>
      </c>
      <c r="F197" s="61">
        <v>15</v>
      </c>
      <c r="G197" s="61">
        <v>3.9</v>
      </c>
      <c r="H197" s="61">
        <v>3.92</v>
      </c>
      <c r="I197" s="62">
        <v>0</v>
      </c>
      <c r="J197" s="61">
        <v>51.6</v>
      </c>
      <c r="K197" s="29" t="s">
        <v>49</v>
      </c>
      <c r="L197" s="28"/>
    </row>
    <row r="198" spans="1:12" ht="12.75" customHeight="1">
      <c r="A198" s="23"/>
      <c r="B198" s="24"/>
      <c r="C198" s="25"/>
      <c r="D198" s="30" t="s">
        <v>28</v>
      </c>
      <c r="E198" s="64" t="s">
        <v>29</v>
      </c>
      <c r="F198" s="50">
        <v>200</v>
      </c>
      <c r="G198" s="50">
        <v>4.91</v>
      </c>
      <c r="H198" s="50">
        <v>3.17</v>
      </c>
      <c r="I198" s="51">
        <v>16.34</v>
      </c>
      <c r="J198" s="50">
        <v>111.18</v>
      </c>
      <c r="K198" s="66" t="s">
        <v>56</v>
      </c>
      <c r="L198" s="28"/>
    </row>
    <row r="199" spans="1:12" ht="12.75" customHeight="1">
      <c r="A199" s="23"/>
      <c r="B199" s="24"/>
      <c r="C199" s="25"/>
      <c r="D199" s="30" t="s">
        <v>31</v>
      </c>
      <c r="E199" s="64" t="s">
        <v>32</v>
      </c>
      <c r="F199" s="50">
        <v>30</v>
      </c>
      <c r="G199" s="50">
        <v>2.37</v>
      </c>
      <c r="H199" s="50">
        <v>0.3</v>
      </c>
      <c r="I199" s="51">
        <v>14.49</v>
      </c>
      <c r="J199" s="50">
        <v>70.5</v>
      </c>
      <c r="K199" s="66"/>
      <c r="L199" s="28"/>
    </row>
    <row r="200" spans="1:12" ht="12.75" customHeight="1">
      <c r="A200" s="23"/>
      <c r="B200" s="24"/>
      <c r="C200" s="25"/>
      <c r="D200" s="30" t="s">
        <v>33</v>
      </c>
      <c r="E200" s="65" t="s">
        <v>66</v>
      </c>
      <c r="F200" s="52">
        <v>150</v>
      </c>
      <c r="G200" s="52">
        <v>2.25</v>
      </c>
      <c r="H200" s="52">
        <v>0.3</v>
      </c>
      <c r="I200" s="53">
        <v>32.700000000000003</v>
      </c>
      <c r="J200" s="52">
        <v>142.5</v>
      </c>
      <c r="K200" s="67" t="s">
        <v>35</v>
      </c>
      <c r="L200" s="28"/>
    </row>
    <row r="201" spans="1:12" ht="12.75" customHeight="1">
      <c r="A201" s="23"/>
      <c r="B201" s="24"/>
      <c r="C201" s="25"/>
      <c r="D201" s="26"/>
      <c r="E201" s="60"/>
      <c r="F201" s="61"/>
      <c r="G201" s="28"/>
      <c r="H201" s="28"/>
      <c r="I201" s="28"/>
      <c r="J201" s="28"/>
      <c r="K201" s="31"/>
      <c r="L201" s="28"/>
    </row>
    <row r="202" spans="1:12" ht="12.75" customHeight="1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31"/>
      <c r="L202" s="28"/>
    </row>
    <row r="203" spans="1:12" ht="12.75" customHeight="1">
      <c r="A203" s="32"/>
      <c r="B203" s="33"/>
      <c r="C203" s="34"/>
      <c r="D203" s="35" t="s">
        <v>36</v>
      </c>
      <c r="E203" s="36"/>
      <c r="F203" s="38">
        <f t="shared" ref="F203:J203" si="50">SUM(F196:F202)</f>
        <v>595</v>
      </c>
      <c r="G203" s="38">
        <f t="shared" si="50"/>
        <v>18.29</v>
      </c>
      <c r="H203" s="38">
        <f t="shared" si="50"/>
        <v>15.230000000000002</v>
      </c>
      <c r="I203" s="38">
        <f t="shared" si="50"/>
        <v>99.38</v>
      </c>
      <c r="J203" s="38">
        <f t="shared" si="50"/>
        <v>595.28</v>
      </c>
      <c r="K203" s="39"/>
      <c r="L203" s="37">
        <f>SUM(L196:L202)</f>
        <v>99</v>
      </c>
    </row>
    <row r="204" spans="1:12" ht="12.75" customHeight="1">
      <c r="A204" s="40">
        <f t="shared" ref="A204:B204" si="51">A196</f>
        <v>3</v>
      </c>
      <c r="B204" s="41">
        <f t="shared" si="51"/>
        <v>1</v>
      </c>
      <c r="C204" s="42" t="s">
        <v>37</v>
      </c>
      <c r="D204" s="30" t="s">
        <v>38</v>
      </c>
      <c r="E204" s="27"/>
      <c r="F204" s="28"/>
      <c r="G204" s="28"/>
      <c r="H204" s="28"/>
      <c r="I204" s="28"/>
      <c r="J204" s="28"/>
      <c r="K204" s="31"/>
      <c r="L204" s="28"/>
    </row>
    <row r="205" spans="1:12" ht="12.75" customHeight="1">
      <c r="A205" s="23"/>
      <c r="B205" s="24"/>
      <c r="C205" s="25"/>
      <c r="D205" s="30" t="s">
        <v>39</v>
      </c>
      <c r="E205" s="27"/>
      <c r="F205" s="28"/>
      <c r="G205" s="28"/>
      <c r="H205" s="28"/>
      <c r="I205" s="28"/>
      <c r="J205" s="28"/>
      <c r="K205" s="31"/>
      <c r="L205" s="28"/>
    </row>
    <row r="206" spans="1:12" ht="12.75" customHeight="1">
      <c r="A206" s="23"/>
      <c r="B206" s="24"/>
      <c r="C206" s="25"/>
      <c r="D206" s="30" t="s">
        <v>40</v>
      </c>
      <c r="E206" s="27"/>
      <c r="F206" s="28"/>
      <c r="G206" s="28"/>
      <c r="H206" s="28"/>
      <c r="I206" s="28"/>
      <c r="J206" s="28"/>
      <c r="K206" s="31"/>
      <c r="L206" s="28"/>
    </row>
    <row r="207" spans="1:12" ht="12.75" customHeight="1">
      <c r="A207" s="23"/>
      <c r="B207" s="24"/>
      <c r="C207" s="25"/>
      <c r="D207" s="30" t="s">
        <v>41</v>
      </c>
      <c r="E207" s="27"/>
      <c r="F207" s="28"/>
      <c r="G207" s="28"/>
      <c r="H207" s="28"/>
      <c r="I207" s="28"/>
      <c r="J207" s="28"/>
      <c r="K207" s="31"/>
      <c r="L207" s="28"/>
    </row>
    <row r="208" spans="1:12" ht="12.75" customHeight="1">
      <c r="A208" s="23"/>
      <c r="B208" s="24"/>
      <c r="C208" s="25"/>
      <c r="D208" s="30" t="s">
        <v>42</v>
      </c>
      <c r="E208" s="27"/>
      <c r="F208" s="28"/>
      <c r="G208" s="28"/>
      <c r="H208" s="28"/>
      <c r="I208" s="28"/>
      <c r="J208" s="28"/>
      <c r="K208" s="31"/>
      <c r="L208" s="28"/>
    </row>
    <row r="209" spans="1:12" ht="12.75" customHeight="1">
      <c r="A209" s="23"/>
      <c r="B209" s="24"/>
      <c r="C209" s="25"/>
      <c r="D209" s="30" t="s">
        <v>43</v>
      </c>
      <c r="E209" s="27"/>
      <c r="F209" s="28"/>
      <c r="G209" s="28"/>
      <c r="H209" s="28"/>
      <c r="I209" s="28"/>
      <c r="J209" s="28"/>
      <c r="K209" s="31"/>
      <c r="L209" s="28"/>
    </row>
    <row r="210" spans="1:12" ht="12.75" customHeight="1">
      <c r="A210" s="23"/>
      <c r="B210" s="24"/>
      <c r="C210" s="25"/>
      <c r="D210" s="30" t="s">
        <v>44</v>
      </c>
      <c r="E210" s="27"/>
      <c r="F210" s="28"/>
      <c r="G210" s="28"/>
      <c r="H210" s="28"/>
      <c r="I210" s="28"/>
      <c r="J210" s="28"/>
      <c r="K210" s="31"/>
      <c r="L210" s="28"/>
    </row>
    <row r="211" spans="1:12" ht="12.75" customHeight="1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31"/>
      <c r="L211" s="28"/>
    </row>
    <row r="212" spans="1:12" ht="12.75" customHeight="1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31"/>
      <c r="L212" s="28"/>
    </row>
    <row r="213" spans="1:12" ht="12.75" customHeight="1">
      <c r="A213" s="32"/>
      <c r="B213" s="33"/>
      <c r="C213" s="34"/>
      <c r="D213" s="35" t="s">
        <v>36</v>
      </c>
      <c r="E213" s="36"/>
      <c r="F213" s="37">
        <f t="shared" ref="F213:J213" si="52">SUM(F204:F212)</f>
        <v>0</v>
      </c>
      <c r="G213" s="37">
        <f t="shared" si="52"/>
        <v>0</v>
      </c>
      <c r="H213" s="37">
        <f t="shared" si="52"/>
        <v>0</v>
      </c>
      <c r="I213" s="37">
        <f t="shared" si="52"/>
        <v>0</v>
      </c>
      <c r="J213" s="37">
        <f t="shared" si="52"/>
        <v>0</v>
      </c>
      <c r="K213" s="39"/>
      <c r="L213" s="37">
        <f>SUM(L204:L212)</f>
        <v>0</v>
      </c>
    </row>
    <row r="214" spans="1:12" ht="12.75" customHeight="1">
      <c r="A214" s="43">
        <f t="shared" ref="A214:B214" si="53">A196</f>
        <v>3</v>
      </c>
      <c r="B214" s="44">
        <f t="shared" si="53"/>
        <v>1</v>
      </c>
      <c r="C214" s="75" t="s">
        <v>45</v>
      </c>
      <c r="D214" s="76"/>
      <c r="E214" s="45"/>
      <c r="F214" s="47">
        <f t="shared" ref="F214:J214" si="54">F203+F213</f>
        <v>595</v>
      </c>
      <c r="G214" s="47">
        <f t="shared" si="54"/>
        <v>18.29</v>
      </c>
      <c r="H214" s="47">
        <f t="shared" si="54"/>
        <v>15.230000000000002</v>
      </c>
      <c r="I214" s="47">
        <f t="shared" si="54"/>
        <v>99.38</v>
      </c>
      <c r="J214" s="47">
        <f t="shared" si="54"/>
        <v>595.28</v>
      </c>
      <c r="K214" s="46"/>
      <c r="L214" s="46">
        <f>L203+L213</f>
        <v>99</v>
      </c>
    </row>
    <row r="215" spans="1:12" ht="12.75" customHeight="1">
      <c r="A215" s="48">
        <v>3</v>
      </c>
      <c r="B215" s="24">
        <v>2</v>
      </c>
      <c r="C215" s="17" t="s">
        <v>25</v>
      </c>
      <c r="D215" s="18" t="s">
        <v>26</v>
      </c>
      <c r="E215" s="64" t="s">
        <v>88</v>
      </c>
      <c r="F215" s="50">
        <v>160</v>
      </c>
      <c r="G215" s="50">
        <v>21.68</v>
      </c>
      <c r="H215" s="50">
        <v>11.52</v>
      </c>
      <c r="I215" s="51">
        <v>32.82</v>
      </c>
      <c r="J215" s="61">
        <v>325</v>
      </c>
      <c r="K215" s="63" t="s">
        <v>47</v>
      </c>
      <c r="L215" s="20">
        <v>99</v>
      </c>
    </row>
    <row r="216" spans="1:12" ht="12.75" customHeight="1">
      <c r="A216" s="48"/>
      <c r="B216" s="24"/>
      <c r="C216" s="25"/>
      <c r="D216" s="26"/>
      <c r="E216" s="60" t="s">
        <v>48</v>
      </c>
      <c r="F216" s="61">
        <v>10</v>
      </c>
      <c r="G216" s="50">
        <v>0</v>
      </c>
      <c r="H216" s="50">
        <v>7</v>
      </c>
      <c r="I216" s="51">
        <v>0</v>
      </c>
      <c r="J216" s="50">
        <v>66</v>
      </c>
      <c r="K216" s="26" t="s">
        <v>49</v>
      </c>
      <c r="L216" s="28"/>
    </row>
    <row r="217" spans="1:12" ht="12.75" customHeight="1">
      <c r="A217" s="48"/>
      <c r="B217" s="24"/>
      <c r="C217" s="25"/>
      <c r="D217" s="30" t="s">
        <v>28</v>
      </c>
      <c r="E217" s="64" t="s">
        <v>50</v>
      </c>
      <c r="F217" s="50">
        <v>200</v>
      </c>
      <c r="G217" s="50">
        <v>0</v>
      </c>
      <c r="H217" s="50">
        <v>0</v>
      </c>
      <c r="I217" s="51">
        <v>11.09</v>
      </c>
      <c r="J217" s="50">
        <v>44.34</v>
      </c>
      <c r="K217" s="26" t="s">
        <v>51</v>
      </c>
      <c r="L217" s="28"/>
    </row>
    <row r="218" spans="1:12" ht="12.75" customHeight="1">
      <c r="A218" s="48"/>
      <c r="B218" s="24"/>
      <c r="C218" s="25"/>
      <c r="D218" s="30" t="s">
        <v>31</v>
      </c>
      <c r="E218" s="64" t="s">
        <v>32</v>
      </c>
      <c r="F218" s="50">
        <v>40</v>
      </c>
      <c r="G218" s="50">
        <v>2.37</v>
      </c>
      <c r="H218" s="50">
        <v>0.3</v>
      </c>
      <c r="I218" s="51">
        <v>14.49</v>
      </c>
      <c r="J218" s="50">
        <v>70.5</v>
      </c>
      <c r="K218" s="26"/>
      <c r="L218" s="28"/>
    </row>
    <row r="219" spans="1:12" ht="12.75" customHeight="1">
      <c r="A219" s="48"/>
      <c r="B219" s="24"/>
      <c r="C219" s="25"/>
      <c r="D219" s="30" t="s">
        <v>33</v>
      </c>
      <c r="E219" s="65" t="s">
        <v>52</v>
      </c>
      <c r="F219" s="52">
        <v>100</v>
      </c>
      <c r="G219" s="52">
        <v>0.4</v>
      </c>
      <c r="H219" s="52">
        <v>0.4</v>
      </c>
      <c r="I219" s="53">
        <v>9.8000000000000007</v>
      </c>
      <c r="J219" s="52">
        <v>47</v>
      </c>
      <c r="K219" s="59" t="s">
        <v>35</v>
      </c>
      <c r="L219" s="28"/>
    </row>
    <row r="220" spans="1:12" ht="12.75" customHeight="1">
      <c r="A220" s="48"/>
      <c r="B220" s="24"/>
      <c r="C220" s="25"/>
      <c r="D220" s="26"/>
      <c r="E220" s="60"/>
      <c r="F220" s="61"/>
      <c r="G220" s="28"/>
      <c r="H220" s="28"/>
      <c r="I220" s="28"/>
      <c r="J220" s="28"/>
      <c r="K220" s="31"/>
      <c r="L220" s="28"/>
    </row>
    <row r="221" spans="1:12" ht="12.75" customHeight="1">
      <c r="A221" s="48"/>
      <c r="B221" s="24"/>
      <c r="C221" s="25"/>
      <c r="D221" s="26"/>
      <c r="E221" s="27"/>
      <c r="F221" s="28"/>
      <c r="G221" s="28"/>
      <c r="H221" s="28"/>
      <c r="I221" s="28"/>
      <c r="J221" s="28"/>
      <c r="K221" s="31"/>
      <c r="L221" s="28"/>
    </row>
    <row r="222" spans="1:12" ht="12.75" customHeight="1">
      <c r="A222" s="54"/>
      <c r="B222" s="33"/>
      <c r="C222" s="34"/>
      <c r="D222" s="35" t="s">
        <v>36</v>
      </c>
      <c r="E222" s="36"/>
      <c r="F222" s="38">
        <f t="shared" ref="F222:J222" si="55">SUM(F215:F221)</f>
        <v>510</v>
      </c>
      <c r="G222" s="38">
        <f t="shared" si="55"/>
        <v>24.45</v>
      </c>
      <c r="H222" s="38">
        <f t="shared" si="55"/>
        <v>19.22</v>
      </c>
      <c r="I222" s="38">
        <f t="shared" si="55"/>
        <v>68.2</v>
      </c>
      <c r="J222" s="38">
        <f t="shared" si="55"/>
        <v>552.84</v>
      </c>
      <c r="K222" s="39"/>
      <c r="L222" s="37">
        <f>SUM(L215:L221)</f>
        <v>99</v>
      </c>
    </row>
    <row r="223" spans="1:12" ht="12.75" customHeight="1">
      <c r="A223" s="41">
        <f t="shared" ref="A223:B223" si="56">A215</f>
        <v>3</v>
      </c>
      <c r="B223" s="41">
        <f t="shared" si="56"/>
        <v>2</v>
      </c>
      <c r="C223" s="42" t="s">
        <v>37</v>
      </c>
      <c r="D223" s="30" t="s">
        <v>38</v>
      </c>
      <c r="E223" s="27"/>
      <c r="F223" s="28"/>
      <c r="G223" s="28"/>
      <c r="H223" s="28"/>
      <c r="I223" s="28"/>
      <c r="J223" s="28"/>
      <c r="K223" s="31"/>
      <c r="L223" s="28"/>
    </row>
    <row r="224" spans="1:12" ht="12.75" customHeight="1">
      <c r="A224" s="48"/>
      <c r="B224" s="24"/>
      <c r="C224" s="25"/>
      <c r="D224" s="30" t="s">
        <v>39</v>
      </c>
      <c r="E224" s="27"/>
      <c r="F224" s="28"/>
      <c r="G224" s="28"/>
      <c r="H224" s="28"/>
      <c r="I224" s="28"/>
      <c r="J224" s="28"/>
      <c r="K224" s="31"/>
      <c r="L224" s="28"/>
    </row>
    <row r="225" spans="1:12" ht="12.75" customHeight="1">
      <c r="A225" s="48"/>
      <c r="B225" s="24"/>
      <c r="C225" s="25"/>
      <c r="D225" s="30" t="s">
        <v>40</v>
      </c>
      <c r="E225" s="27"/>
      <c r="F225" s="28"/>
      <c r="G225" s="28"/>
      <c r="H225" s="28"/>
      <c r="I225" s="28"/>
      <c r="J225" s="28"/>
      <c r="K225" s="31"/>
      <c r="L225" s="28"/>
    </row>
    <row r="226" spans="1:12" ht="12.75" customHeight="1">
      <c r="A226" s="48"/>
      <c r="B226" s="24"/>
      <c r="C226" s="25"/>
      <c r="D226" s="30" t="s">
        <v>41</v>
      </c>
      <c r="E226" s="27"/>
      <c r="F226" s="28"/>
      <c r="G226" s="28"/>
      <c r="H226" s="28"/>
      <c r="I226" s="28"/>
      <c r="J226" s="28"/>
      <c r="K226" s="31"/>
      <c r="L226" s="28"/>
    </row>
    <row r="227" spans="1:12" ht="12.75" customHeight="1">
      <c r="A227" s="48"/>
      <c r="B227" s="24"/>
      <c r="C227" s="25"/>
      <c r="D227" s="30" t="s">
        <v>42</v>
      </c>
      <c r="E227" s="27"/>
      <c r="F227" s="28"/>
      <c r="G227" s="28"/>
      <c r="H227" s="28"/>
      <c r="I227" s="28"/>
      <c r="J227" s="28"/>
      <c r="K227" s="31"/>
      <c r="L227" s="28"/>
    </row>
    <row r="228" spans="1:12" ht="12.75" customHeight="1">
      <c r="A228" s="48"/>
      <c r="B228" s="24"/>
      <c r="C228" s="25"/>
      <c r="D228" s="30" t="s">
        <v>43</v>
      </c>
      <c r="E228" s="27"/>
      <c r="F228" s="28"/>
      <c r="G228" s="28"/>
      <c r="H228" s="28"/>
      <c r="I228" s="28"/>
      <c r="J228" s="28"/>
      <c r="K228" s="31"/>
      <c r="L228" s="28"/>
    </row>
    <row r="229" spans="1:12" ht="12.75" customHeight="1">
      <c r="A229" s="48"/>
      <c r="B229" s="24"/>
      <c r="C229" s="25"/>
      <c r="D229" s="30" t="s">
        <v>44</v>
      </c>
      <c r="E229" s="27"/>
      <c r="F229" s="28"/>
      <c r="G229" s="28"/>
      <c r="H229" s="28"/>
      <c r="I229" s="28"/>
      <c r="J229" s="28"/>
      <c r="K229" s="31"/>
      <c r="L229" s="28"/>
    </row>
    <row r="230" spans="1:12" ht="12.75" customHeight="1">
      <c r="A230" s="48"/>
      <c r="B230" s="24"/>
      <c r="C230" s="25"/>
      <c r="D230" s="26"/>
      <c r="E230" s="19"/>
      <c r="F230" s="20"/>
      <c r="G230" s="28"/>
      <c r="H230" s="28"/>
      <c r="I230" s="28"/>
      <c r="J230" s="28"/>
      <c r="K230" s="31"/>
      <c r="L230" s="28"/>
    </row>
    <row r="231" spans="1:12" ht="12.75" customHeight="1">
      <c r="A231" s="48"/>
      <c r="B231" s="24"/>
      <c r="C231" s="25"/>
      <c r="D231" s="26"/>
      <c r="E231" s="27"/>
      <c r="F231" s="28"/>
      <c r="G231" s="28"/>
      <c r="H231" s="28"/>
      <c r="I231" s="28"/>
      <c r="J231" s="28"/>
      <c r="K231" s="31"/>
      <c r="L231" s="28"/>
    </row>
    <row r="232" spans="1:12" ht="12.75" customHeight="1">
      <c r="A232" s="54"/>
      <c r="B232" s="33"/>
      <c r="C232" s="34"/>
      <c r="D232" s="35" t="s">
        <v>36</v>
      </c>
      <c r="E232" s="36"/>
      <c r="F232" s="37">
        <f t="shared" ref="F232:J232" si="57">SUM(F223:F231)</f>
        <v>0</v>
      </c>
      <c r="G232" s="37">
        <f t="shared" si="57"/>
        <v>0</v>
      </c>
      <c r="H232" s="37">
        <f t="shared" si="57"/>
        <v>0</v>
      </c>
      <c r="I232" s="37">
        <f t="shared" si="57"/>
        <v>0</v>
      </c>
      <c r="J232" s="37">
        <f t="shared" si="57"/>
        <v>0</v>
      </c>
      <c r="K232" s="39"/>
      <c r="L232" s="37">
        <f>SUM(L223:L231)</f>
        <v>0</v>
      </c>
    </row>
    <row r="233" spans="1:12" ht="12.75" customHeight="1">
      <c r="A233" s="55">
        <f t="shared" ref="A233:B233" si="58">A215</f>
        <v>3</v>
      </c>
      <c r="B233" s="55">
        <f t="shared" si="58"/>
        <v>2</v>
      </c>
      <c r="C233" s="75" t="s">
        <v>45</v>
      </c>
      <c r="D233" s="76"/>
      <c r="E233" s="45"/>
      <c r="F233" s="47">
        <f t="shared" ref="F233:J233" si="59">F222+F232</f>
        <v>510</v>
      </c>
      <c r="G233" s="47">
        <f t="shared" si="59"/>
        <v>24.45</v>
      </c>
      <c r="H233" s="47">
        <f t="shared" si="59"/>
        <v>19.22</v>
      </c>
      <c r="I233" s="47">
        <f t="shared" si="59"/>
        <v>68.2</v>
      </c>
      <c r="J233" s="47">
        <f t="shared" si="59"/>
        <v>552.84</v>
      </c>
      <c r="K233" s="46"/>
      <c r="L233" s="46">
        <f>L222+L232</f>
        <v>99</v>
      </c>
    </row>
    <row r="234" spans="1:12" ht="12.75" customHeight="1">
      <c r="A234" s="15">
        <v>3</v>
      </c>
      <c r="B234" s="16">
        <v>3</v>
      </c>
      <c r="C234" s="17" t="s">
        <v>25</v>
      </c>
      <c r="D234" s="18" t="s">
        <v>26</v>
      </c>
      <c r="E234" s="64" t="s">
        <v>89</v>
      </c>
      <c r="F234" s="50">
        <v>200</v>
      </c>
      <c r="G234" s="50">
        <v>7.86</v>
      </c>
      <c r="H234" s="50">
        <v>11.33</v>
      </c>
      <c r="I234" s="51">
        <v>53.33</v>
      </c>
      <c r="J234" s="61">
        <v>462</v>
      </c>
      <c r="K234" s="63" t="s">
        <v>54</v>
      </c>
      <c r="L234" s="20">
        <v>99</v>
      </c>
    </row>
    <row r="235" spans="1:12" ht="12.75" customHeight="1">
      <c r="A235" s="23"/>
      <c r="B235" s="24"/>
      <c r="C235" s="25"/>
      <c r="D235" s="26"/>
      <c r="E235" s="60" t="s">
        <v>55</v>
      </c>
      <c r="F235" s="61">
        <v>18</v>
      </c>
      <c r="G235" s="50">
        <v>2</v>
      </c>
      <c r="H235" s="50">
        <v>5</v>
      </c>
      <c r="I235" s="51">
        <v>1</v>
      </c>
      <c r="J235" s="50">
        <v>53</v>
      </c>
      <c r="K235" s="26"/>
      <c r="L235" s="28"/>
    </row>
    <row r="236" spans="1:12" ht="12.75" customHeight="1">
      <c r="A236" s="23"/>
      <c r="B236" s="24"/>
      <c r="C236" s="25"/>
      <c r="D236" s="30" t="s">
        <v>28</v>
      </c>
      <c r="E236" s="64" t="s">
        <v>29</v>
      </c>
      <c r="F236" s="50">
        <v>200</v>
      </c>
      <c r="G236" s="50">
        <v>4.91</v>
      </c>
      <c r="H236" s="50">
        <v>3.17</v>
      </c>
      <c r="I236" s="51">
        <v>16.34</v>
      </c>
      <c r="J236" s="50">
        <v>111.18</v>
      </c>
      <c r="K236" s="26" t="s">
        <v>56</v>
      </c>
      <c r="L236" s="28"/>
    </row>
    <row r="237" spans="1:12" ht="12.75" customHeight="1">
      <c r="A237" s="23"/>
      <c r="B237" s="24"/>
      <c r="C237" s="25"/>
      <c r="D237" s="30" t="s">
        <v>31</v>
      </c>
      <c r="E237" s="64" t="s">
        <v>32</v>
      </c>
      <c r="F237" s="50">
        <v>30</v>
      </c>
      <c r="G237" s="50">
        <v>2.37</v>
      </c>
      <c r="H237" s="50">
        <v>0.3</v>
      </c>
      <c r="I237" s="51">
        <v>14.49</v>
      </c>
      <c r="J237" s="50">
        <v>70.5</v>
      </c>
      <c r="K237" s="26"/>
      <c r="L237" s="28"/>
    </row>
    <row r="238" spans="1:12" ht="12.75" customHeight="1">
      <c r="A238" s="23"/>
      <c r="B238" s="24"/>
      <c r="C238" s="25"/>
      <c r="D238" s="30" t="s">
        <v>33</v>
      </c>
      <c r="E238" s="65" t="s">
        <v>57</v>
      </c>
      <c r="F238" s="52">
        <v>100</v>
      </c>
      <c r="G238" s="52">
        <v>0.4</v>
      </c>
      <c r="H238" s="52">
        <v>0.3</v>
      </c>
      <c r="I238" s="53">
        <v>10.9</v>
      </c>
      <c r="J238" s="52">
        <v>42</v>
      </c>
      <c r="K238" s="59" t="s">
        <v>35</v>
      </c>
      <c r="L238" s="28"/>
    </row>
    <row r="239" spans="1:12" ht="12.75" customHeight="1">
      <c r="A239" s="23"/>
      <c r="B239" s="24"/>
      <c r="C239" s="25"/>
      <c r="D239" s="26"/>
      <c r="E239" s="60"/>
      <c r="F239" s="61"/>
      <c r="G239" s="28"/>
      <c r="H239" s="28"/>
      <c r="I239" s="28"/>
      <c r="J239" s="28"/>
      <c r="K239" s="31"/>
      <c r="L239" s="28"/>
    </row>
    <row r="240" spans="1:12" ht="12.75" customHeight="1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31"/>
      <c r="L240" s="28"/>
    </row>
    <row r="241" spans="1:12" ht="12.75" customHeight="1">
      <c r="A241" s="32"/>
      <c r="B241" s="33"/>
      <c r="C241" s="34"/>
      <c r="D241" s="35" t="s">
        <v>36</v>
      </c>
      <c r="E241" s="36"/>
      <c r="F241" s="38">
        <f t="shared" ref="F241:J241" si="60">SUM(F234:F240)</f>
        <v>548</v>
      </c>
      <c r="G241" s="38">
        <f t="shared" si="60"/>
        <v>17.54</v>
      </c>
      <c r="H241" s="38">
        <f t="shared" si="60"/>
        <v>20.100000000000001</v>
      </c>
      <c r="I241" s="38">
        <f t="shared" si="60"/>
        <v>96.06</v>
      </c>
      <c r="J241" s="38">
        <f t="shared" si="60"/>
        <v>738.68000000000006</v>
      </c>
      <c r="K241" s="39"/>
      <c r="L241" s="37">
        <f>SUM(L234:L240)</f>
        <v>99</v>
      </c>
    </row>
    <row r="242" spans="1:12" ht="12.75" customHeight="1">
      <c r="A242" s="40">
        <f t="shared" ref="A242:B242" si="61">A234</f>
        <v>3</v>
      </c>
      <c r="B242" s="41">
        <f t="shared" si="61"/>
        <v>3</v>
      </c>
      <c r="C242" s="42" t="s">
        <v>37</v>
      </c>
      <c r="D242" s="30" t="s">
        <v>38</v>
      </c>
      <c r="E242" s="27"/>
      <c r="F242" s="28"/>
      <c r="G242" s="28"/>
      <c r="H242" s="28"/>
      <c r="I242" s="28"/>
      <c r="J242" s="28"/>
      <c r="K242" s="31"/>
      <c r="L242" s="28"/>
    </row>
    <row r="243" spans="1:12" ht="12.75" customHeight="1">
      <c r="A243" s="23"/>
      <c r="B243" s="24"/>
      <c r="C243" s="25"/>
      <c r="D243" s="30" t="s">
        <v>39</v>
      </c>
      <c r="E243" s="27"/>
      <c r="F243" s="28"/>
      <c r="G243" s="28"/>
      <c r="H243" s="28"/>
      <c r="I243" s="28"/>
      <c r="J243" s="28"/>
      <c r="K243" s="31"/>
      <c r="L243" s="28"/>
    </row>
    <row r="244" spans="1:12" ht="12.75" customHeight="1">
      <c r="A244" s="23"/>
      <c r="B244" s="24"/>
      <c r="C244" s="25"/>
      <c r="D244" s="30" t="s">
        <v>40</v>
      </c>
      <c r="E244" s="27"/>
      <c r="F244" s="28"/>
      <c r="G244" s="28"/>
      <c r="H244" s="28"/>
      <c r="I244" s="28"/>
      <c r="J244" s="28"/>
      <c r="K244" s="31"/>
      <c r="L244" s="28"/>
    </row>
    <row r="245" spans="1:12" ht="12.75" customHeight="1">
      <c r="A245" s="23"/>
      <c r="B245" s="24"/>
      <c r="C245" s="25"/>
      <c r="D245" s="30" t="s">
        <v>41</v>
      </c>
      <c r="E245" s="27"/>
      <c r="F245" s="28"/>
      <c r="G245" s="28"/>
      <c r="H245" s="28"/>
      <c r="I245" s="28"/>
      <c r="J245" s="28"/>
      <c r="K245" s="31"/>
      <c r="L245" s="28"/>
    </row>
    <row r="246" spans="1:12" ht="12.75" customHeight="1">
      <c r="A246" s="23"/>
      <c r="B246" s="24"/>
      <c r="C246" s="25"/>
      <c r="D246" s="30" t="s">
        <v>42</v>
      </c>
      <c r="E246" s="27"/>
      <c r="F246" s="28"/>
      <c r="G246" s="28"/>
      <c r="H246" s="28"/>
      <c r="I246" s="28"/>
      <c r="J246" s="28"/>
      <c r="K246" s="31"/>
      <c r="L246" s="28"/>
    </row>
    <row r="247" spans="1:12" ht="12.75" customHeight="1">
      <c r="A247" s="23"/>
      <c r="B247" s="24"/>
      <c r="C247" s="25"/>
      <c r="D247" s="30" t="s">
        <v>43</v>
      </c>
      <c r="E247" s="27"/>
      <c r="F247" s="28"/>
      <c r="G247" s="28"/>
      <c r="H247" s="28"/>
      <c r="I247" s="28"/>
      <c r="J247" s="28"/>
      <c r="K247" s="31"/>
      <c r="L247" s="28"/>
    </row>
    <row r="248" spans="1:12" ht="12.75" customHeight="1">
      <c r="A248" s="23"/>
      <c r="B248" s="24"/>
      <c r="C248" s="25"/>
      <c r="D248" s="30" t="s">
        <v>44</v>
      </c>
      <c r="E248" s="27"/>
      <c r="F248" s="28"/>
      <c r="G248" s="28"/>
      <c r="H248" s="28"/>
      <c r="I248" s="28"/>
      <c r="J248" s="28"/>
      <c r="K248" s="31"/>
      <c r="L248" s="28"/>
    </row>
    <row r="249" spans="1:12" ht="12.75" customHeight="1">
      <c r="A249" s="23"/>
      <c r="B249" s="24"/>
      <c r="C249" s="25"/>
      <c r="D249" s="26"/>
      <c r="E249" s="27"/>
      <c r="F249" s="28"/>
      <c r="G249" s="28"/>
      <c r="H249" s="28"/>
      <c r="I249" s="28"/>
      <c r="J249" s="28"/>
      <c r="K249" s="31"/>
      <c r="L249" s="28"/>
    </row>
    <row r="250" spans="1:12" ht="12.75" customHeight="1">
      <c r="A250" s="23"/>
      <c r="B250" s="24"/>
      <c r="C250" s="25"/>
      <c r="D250" s="26"/>
      <c r="E250" s="27"/>
      <c r="F250" s="28"/>
      <c r="G250" s="28"/>
      <c r="H250" s="28"/>
      <c r="I250" s="28"/>
      <c r="J250" s="28"/>
      <c r="K250" s="31"/>
      <c r="L250" s="28"/>
    </row>
    <row r="251" spans="1:12" ht="12.75" customHeight="1">
      <c r="A251" s="32"/>
      <c r="B251" s="33"/>
      <c r="C251" s="34"/>
      <c r="D251" s="35" t="s">
        <v>36</v>
      </c>
      <c r="E251" s="36"/>
      <c r="F251" s="37">
        <f t="shared" ref="F251:J251" si="62">SUM(F242:F250)</f>
        <v>0</v>
      </c>
      <c r="G251" s="37">
        <f t="shared" si="62"/>
        <v>0</v>
      </c>
      <c r="H251" s="37">
        <f t="shared" si="62"/>
        <v>0</v>
      </c>
      <c r="I251" s="37">
        <f t="shared" si="62"/>
        <v>0</v>
      </c>
      <c r="J251" s="37">
        <f t="shared" si="62"/>
        <v>0</v>
      </c>
      <c r="K251" s="39"/>
      <c r="L251" s="37">
        <f>SUM(L242:L250)</f>
        <v>0</v>
      </c>
    </row>
    <row r="252" spans="1:12" ht="12.75" customHeight="1">
      <c r="A252" s="43">
        <f t="shared" ref="A252:B252" si="63">A234</f>
        <v>3</v>
      </c>
      <c r="B252" s="44">
        <f t="shared" si="63"/>
        <v>3</v>
      </c>
      <c r="C252" s="75" t="s">
        <v>45</v>
      </c>
      <c r="D252" s="76"/>
      <c r="E252" s="45"/>
      <c r="F252" s="47">
        <f t="shared" ref="F252:J252" si="64">F241+F251</f>
        <v>548</v>
      </c>
      <c r="G252" s="47">
        <f t="shared" si="64"/>
        <v>17.54</v>
      </c>
      <c r="H252" s="47">
        <f t="shared" si="64"/>
        <v>20.100000000000001</v>
      </c>
      <c r="I252" s="47">
        <f t="shared" si="64"/>
        <v>96.06</v>
      </c>
      <c r="J252" s="47">
        <f t="shared" si="64"/>
        <v>738.68000000000006</v>
      </c>
      <c r="K252" s="46"/>
      <c r="L252" s="46">
        <f>L241+L251</f>
        <v>99</v>
      </c>
    </row>
    <row r="253" spans="1:12" ht="12.75" customHeight="1">
      <c r="A253" s="15">
        <v>3</v>
      </c>
      <c r="B253" s="16">
        <v>4</v>
      </c>
      <c r="C253" s="17" t="s">
        <v>25</v>
      </c>
      <c r="D253" s="18" t="s">
        <v>26</v>
      </c>
      <c r="E253" s="60" t="s">
        <v>90</v>
      </c>
      <c r="F253" s="61">
        <v>90</v>
      </c>
      <c r="G253" s="61">
        <v>11.49</v>
      </c>
      <c r="H253" s="61">
        <v>13.42</v>
      </c>
      <c r="I253" s="62">
        <v>10.85</v>
      </c>
      <c r="J253" s="61">
        <v>211.77</v>
      </c>
      <c r="K253" s="58" t="s">
        <v>91</v>
      </c>
      <c r="L253" s="20">
        <v>99</v>
      </c>
    </row>
    <row r="254" spans="1:12" ht="12.75" customHeight="1">
      <c r="A254" s="23"/>
      <c r="B254" s="24"/>
      <c r="C254" s="25"/>
      <c r="D254" s="18" t="s">
        <v>26</v>
      </c>
      <c r="E254" s="64" t="s">
        <v>92</v>
      </c>
      <c r="F254" s="50">
        <v>155</v>
      </c>
      <c r="G254" s="50">
        <v>6.6</v>
      </c>
      <c r="H254" s="50">
        <v>8.9</v>
      </c>
      <c r="I254" s="51">
        <v>32.4</v>
      </c>
      <c r="J254" s="50">
        <v>237</v>
      </c>
      <c r="K254" s="66">
        <v>171</v>
      </c>
      <c r="L254" s="28"/>
    </row>
    <row r="255" spans="1:12" ht="12.75" customHeight="1">
      <c r="A255" s="23"/>
      <c r="B255" s="24"/>
      <c r="C255" s="25"/>
      <c r="D255" s="30" t="s">
        <v>28</v>
      </c>
      <c r="E255" s="64" t="s">
        <v>62</v>
      </c>
      <c r="F255" s="50">
        <v>200</v>
      </c>
      <c r="G255" s="50">
        <v>0.06</v>
      </c>
      <c r="H255" s="50">
        <v>0.01</v>
      </c>
      <c r="I255" s="51">
        <v>11.19</v>
      </c>
      <c r="J255" s="50">
        <v>46.28</v>
      </c>
      <c r="K255" s="66" t="s">
        <v>30</v>
      </c>
      <c r="L255" s="28"/>
    </row>
    <row r="256" spans="1:12" ht="12.75" customHeight="1">
      <c r="A256" s="23"/>
      <c r="B256" s="24"/>
      <c r="C256" s="25"/>
      <c r="D256" s="30" t="s">
        <v>31</v>
      </c>
      <c r="E256" s="64" t="s">
        <v>32</v>
      </c>
      <c r="F256" s="50">
        <v>30</v>
      </c>
      <c r="G256" s="50">
        <v>2.37</v>
      </c>
      <c r="H256" s="50">
        <v>0.3</v>
      </c>
      <c r="I256" s="51">
        <v>14.49</v>
      </c>
      <c r="J256" s="50">
        <v>70.5</v>
      </c>
      <c r="K256" s="66"/>
      <c r="L256" s="28"/>
    </row>
    <row r="257" spans="1:12" ht="12.75" customHeight="1">
      <c r="A257" s="23"/>
      <c r="B257" s="24"/>
      <c r="C257" s="25"/>
      <c r="D257" s="30" t="s">
        <v>33</v>
      </c>
      <c r="E257" s="65" t="s">
        <v>66</v>
      </c>
      <c r="F257" s="52">
        <v>150</v>
      </c>
      <c r="G257" s="52">
        <v>2.25</v>
      </c>
      <c r="H257" s="52">
        <v>0.3</v>
      </c>
      <c r="I257" s="53">
        <v>32.700000000000003</v>
      </c>
      <c r="J257" s="52">
        <v>142.5</v>
      </c>
      <c r="K257" s="67" t="s">
        <v>35</v>
      </c>
      <c r="L257" s="28"/>
    </row>
    <row r="258" spans="1:12" ht="12.75" customHeight="1">
      <c r="A258" s="23"/>
      <c r="B258" s="24"/>
      <c r="C258" s="25"/>
      <c r="D258" s="26"/>
      <c r="E258" s="27"/>
      <c r="F258" s="28"/>
      <c r="G258" s="28"/>
      <c r="H258" s="28"/>
      <c r="I258" s="28"/>
      <c r="J258" s="28"/>
      <c r="K258" s="31"/>
      <c r="L258" s="28"/>
    </row>
    <row r="259" spans="1:12" ht="12.75" customHeight="1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31"/>
      <c r="L259" s="28"/>
    </row>
    <row r="260" spans="1:12" ht="12.75" customHeight="1">
      <c r="A260" s="32"/>
      <c r="B260" s="33"/>
      <c r="C260" s="34"/>
      <c r="D260" s="35" t="s">
        <v>36</v>
      </c>
      <c r="E260" s="36"/>
      <c r="F260" s="38">
        <f t="shared" ref="F260:J260" si="65">SUM(F253:F259)</f>
        <v>625</v>
      </c>
      <c r="G260" s="38">
        <f t="shared" si="65"/>
        <v>22.77</v>
      </c>
      <c r="H260" s="38">
        <f t="shared" si="65"/>
        <v>22.930000000000003</v>
      </c>
      <c r="I260" s="38">
        <f t="shared" si="65"/>
        <v>101.63</v>
      </c>
      <c r="J260" s="38">
        <f t="shared" si="65"/>
        <v>708.05</v>
      </c>
      <c r="K260" s="39"/>
      <c r="L260" s="37">
        <f>SUM(L253:L259)</f>
        <v>99</v>
      </c>
    </row>
    <row r="261" spans="1:12" ht="12.75" customHeight="1">
      <c r="A261" s="40">
        <f t="shared" ref="A261:B261" si="66">A253</f>
        <v>3</v>
      </c>
      <c r="B261" s="41">
        <f t="shared" si="66"/>
        <v>4</v>
      </c>
      <c r="C261" s="42" t="s">
        <v>37</v>
      </c>
      <c r="D261" s="30" t="s">
        <v>38</v>
      </c>
      <c r="E261" s="27"/>
      <c r="F261" s="28"/>
      <c r="G261" s="28"/>
      <c r="H261" s="28"/>
      <c r="I261" s="28"/>
      <c r="J261" s="28"/>
      <c r="K261" s="31"/>
      <c r="L261" s="28"/>
    </row>
    <row r="262" spans="1:12" ht="12.75" customHeight="1">
      <c r="A262" s="23"/>
      <c r="B262" s="24"/>
      <c r="C262" s="25"/>
      <c r="D262" s="30" t="s">
        <v>39</v>
      </c>
      <c r="E262" s="27"/>
      <c r="F262" s="28"/>
      <c r="G262" s="28"/>
      <c r="H262" s="28"/>
      <c r="I262" s="28"/>
      <c r="J262" s="28"/>
      <c r="K262" s="31"/>
      <c r="L262" s="28"/>
    </row>
    <row r="263" spans="1:12" ht="12.75" customHeight="1">
      <c r="A263" s="23"/>
      <c r="B263" s="24"/>
      <c r="C263" s="25"/>
      <c r="D263" s="30" t="s">
        <v>40</v>
      </c>
      <c r="E263" s="27"/>
      <c r="F263" s="28"/>
      <c r="G263" s="28"/>
      <c r="H263" s="28"/>
      <c r="I263" s="28"/>
      <c r="J263" s="28"/>
      <c r="K263" s="31"/>
      <c r="L263" s="28"/>
    </row>
    <row r="264" spans="1:12" ht="12.75" customHeight="1">
      <c r="A264" s="23"/>
      <c r="B264" s="24"/>
      <c r="C264" s="25"/>
      <c r="D264" s="30" t="s">
        <v>41</v>
      </c>
      <c r="E264" s="27"/>
      <c r="F264" s="28"/>
      <c r="G264" s="28"/>
      <c r="H264" s="28"/>
      <c r="I264" s="28"/>
      <c r="J264" s="28"/>
      <c r="K264" s="31"/>
      <c r="L264" s="28"/>
    </row>
    <row r="265" spans="1:12" ht="12.75" customHeight="1">
      <c r="A265" s="23"/>
      <c r="B265" s="24"/>
      <c r="C265" s="25"/>
      <c r="D265" s="30" t="s">
        <v>42</v>
      </c>
      <c r="E265" s="27"/>
      <c r="F265" s="28"/>
      <c r="G265" s="28"/>
      <c r="H265" s="28"/>
      <c r="I265" s="28"/>
      <c r="J265" s="28"/>
      <c r="K265" s="31"/>
      <c r="L265" s="28"/>
    </row>
    <row r="266" spans="1:12" ht="12.75" customHeight="1">
      <c r="A266" s="23"/>
      <c r="B266" s="24"/>
      <c r="C266" s="25"/>
      <c r="D266" s="30" t="s">
        <v>43</v>
      </c>
      <c r="E266" s="27"/>
      <c r="F266" s="28"/>
      <c r="G266" s="28"/>
      <c r="H266" s="28"/>
      <c r="I266" s="28"/>
      <c r="J266" s="28"/>
      <c r="K266" s="31"/>
      <c r="L266" s="28"/>
    </row>
    <row r="267" spans="1:12" ht="12.75" customHeight="1">
      <c r="A267" s="23"/>
      <c r="B267" s="24"/>
      <c r="C267" s="25"/>
      <c r="D267" s="30" t="s">
        <v>44</v>
      </c>
      <c r="E267" s="27"/>
      <c r="F267" s="28"/>
      <c r="G267" s="28"/>
      <c r="H267" s="28"/>
      <c r="I267" s="28"/>
      <c r="J267" s="28"/>
      <c r="K267" s="31"/>
      <c r="L267" s="28"/>
    </row>
    <row r="268" spans="1:12" ht="12.75" customHeight="1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31"/>
      <c r="L268" s="28"/>
    </row>
    <row r="269" spans="1:12" ht="12.75" customHeight="1">
      <c r="A269" s="23"/>
      <c r="B269" s="24"/>
      <c r="C269" s="25"/>
      <c r="D269" s="26"/>
      <c r="E269" s="27"/>
      <c r="F269" s="28"/>
      <c r="G269" s="28"/>
      <c r="H269" s="28"/>
      <c r="I269" s="28"/>
      <c r="J269" s="28"/>
      <c r="K269" s="31"/>
      <c r="L269" s="28"/>
    </row>
    <row r="270" spans="1:12" ht="12.75" customHeight="1">
      <c r="A270" s="32"/>
      <c r="B270" s="33"/>
      <c r="C270" s="34"/>
      <c r="D270" s="35" t="s">
        <v>36</v>
      </c>
      <c r="E270" s="36"/>
      <c r="F270" s="37">
        <f t="shared" ref="F270:J270" si="67">SUM(F261:F269)</f>
        <v>0</v>
      </c>
      <c r="G270" s="37">
        <f t="shared" si="67"/>
        <v>0</v>
      </c>
      <c r="H270" s="37">
        <f t="shared" si="67"/>
        <v>0</v>
      </c>
      <c r="I270" s="37">
        <f t="shared" si="67"/>
        <v>0</v>
      </c>
      <c r="J270" s="37">
        <f t="shared" si="67"/>
        <v>0</v>
      </c>
      <c r="K270" s="39"/>
      <c r="L270" s="37">
        <f>SUM(L261:L269)</f>
        <v>0</v>
      </c>
    </row>
    <row r="271" spans="1:12" ht="12.75" customHeight="1">
      <c r="A271" s="43">
        <f t="shared" ref="A271:B271" si="68">A253</f>
        <v>3</v>
      </c>
      <c r="B271" s="44">
        <f t="shared" si="68"/>
        <v>4</v>
      </c>
      <c r="C271" s="75" t="s">
        <v>45</v>
      </c>
      <c r="D271" s="76"/>
      <c r="E271" s="45"/>
      <c r="F271" s="47">
        <f t="shared" ref="F271:J271" si="69">F260+F270</f>
        <v>625</v>
      </c>
      <c r="G271" s="47">
        <f t="shared" si="69"/>
        <v>22.77</v>
      </c>
      <c r="H271" s="47">
        <f t="shared" si="69"/>
        <v>22.930000000000003</v>
      </c>
      <c r="I271" s="47">
        <f t="shared" si="69"/>
        <v>101.63</v>
      </c>
      <c r="J271" s="47">
        <f t="shared" si="69"/>
        <v>708.05</v>
      </c>
      <c r="K271" s="46"/>
      <c r="L271" s="46">
        <f>L260+L270</f>
        <v>99</v>
      </c>
    </row>
    <row r="272" spans="1:12" ht="12.75" customHeight="1">
      <c r="A272" s="15">
        <v>3</v>
      </c>
      <c r="B272" s="16">
        <v>5</v>
      </c>
      <c r="C272" s="17" t="s">
        <v>25</v>
      </c>
      <c r="D272" s="18" t="s">
        <v>26</v>
      </c>
      <c r="E272" s="64" t="s">
        <v>93</v>
      </c>
      <c r="F272" s="50">
        <v>200</v>
      </c>
      <c r="G272" s="50">
        <v>18.41</v>
      </c>
      <c r="H272" s="50">
        <v>16.28</v>
      </c>
      <c r="I272" s="51">
        <v>3.82</v>
      </c>
      <c r="J272" s="50">
        <v>236.66</v>
      </c>
      <c r="K272" s="66" t="s">
        <v>94</v>
      </c>
      <c r="L272" s="20">
        <v>99</v>
      </c>
    </row>
    <row r="273" spans="1:12" ht="12.75" customHeight="1">
      <c r="A273" s="23"/>
      <c r="B273" s="24"/>
      <c r="C273" s="25"/>
      <c r="D273" s="26"/>
      <c r="E273" s="60" t="s">
        <v>95</v>
      </c>
      <c r="F273" s="61">
        <v>40</v>
      </c>
      <c r="G273" s="61">
        <v>0.64</v>
      </c>
      <c r="H273" s="61">
        <v>2.52</v>
      </c>
      <c r="I273" s="62">
        <v>2.96</v>
      </c>
      <c r="J273" s="61">
        <v>37.08</v>
      </c>
      <c r="K273" s="58" t="s">
        <v>49</v>
      </c>
      <c r="L273" s="28"/>
    </row>
    <row r="274" spans="1:12" ht="12.75" customHeight="1">
      <c r="A274" s="23"/>
      <c r="B274" s="24"/>
      <c r="C274" s="25"/>
      <c r="D274" s="30" t="s">
        <v>28</v>
      </c>
      <c r="E274" s="64" t="s">
        <v>62</v>
      </c>
      <c r="F274" s="50">
        <v>200</v>
      </c>
      <c r="G274" s="50">
        <v>0.06</v>
      </c>
      <c r="H274" s="50">
        <v>0.01</v>
      </c>
      <c r="I274" s="51">
        <v>11.19</v>
      </c>
      <c r="J274" s="50">
        <v>46.28</v>
      </c>
      <c r="K274" s="66" t="s">
        <v>30</v>
      </c>
      <c r="L274" s="28"/>
    </row>
    <row r="275" spans="1:12" ht="12.75" customHeight="1">
      <c r="A275" s="23"/>
      <c r="B275" s="24"/>
      <c r="C275" s="25"/>
      <c r="D275" s="30" t="s">
        <v>31</v>
      </c>
      <c r="E275" s="64" t="s">
        <v>32</v>
      </c>
      <c r="F275" s="50">
        <v>30</v>
      </c>
      <c r="G275" s="50">
        <v>2.37</v>
      </c>
      <c r="H275" s="50">
        <v>0.3</v>
      </c>
      <c r="I275" s="51">
        <v>14.49</v>
      </c>
      <c r="J275" s="50">
        <v>70.5</v>
      </c>
      <c r="K275" s="66"/>
      <c r="L275" s="28"/>
    </row>
    <row r="276" spans="1:12" ht="12.75" customHeight="1">
      <c r="A276" s="23"/>
      <c r="B276" s="24"/>
      <c r="C276" s="25"/>
      <c r="D276" s="30" t="s">
        <v>33</v>
      </c>
      <c r="E276" s="65" t="s">
        <v>96</v>
      </c>
      <c r="F276" s="52">
        <v>100</v>
      </c>
      <c r="G276" s="52">
        <v>0.4</v>
      </c>
      <c r="H276" s="52">
        <v>0.4</v>
      </c>
      <c r="I276" s="53">
        <v>9.8000000000000007</v>
      </c>
      <c r="J276" s="52">
        <v>47</v>
      </c>
      <c r="K276" s="67" t="s">
        <v>35</v>
      </c>
      <c r="L276" s="28"/>
    </row>
    <row r="277" spans="1:12" ht="12.75" customHeight="1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31"/>
      <c r="L277" s="28"/>
    </row>
    <row r="278" spans="1:12" ht="12.75" customHeight="1">
      <c r="A278" s="23"/>
      <c r="B278" s="24"/>
      <c r="C278" s="25"/>
      <c r="D278" s="26"/>
      <c r="E278" s="60"/>
      <c r="F278" s="61"/>
      <c r="G278" s="61"/>
      <c r="H278" s="61"/>
      <c r="I278" s="62"/>
      <c r="J278" s="61"/>
      <c r="K278" s="63"/>
      <c r="L278" s="28"/>
    </row>
    <row r="279" spans="1:12" ht="12.75" customHeight="1">
      <c r="A279" s="32"/>
      <c r="B279" s="33"/>
      <c r="C279" s="34"/>
      <c r="D279" s="35" t="s">
        <v>36</v>
      </c>
      <c r="E279" s="36"/>
      <c r="F279" s="38">
        <f t="shared" ref="F279:J279" si="70">SUM(F272:F278)</f>
        <v>570</v>
      </c>
      <c r="G279" s="38">
        <f t="shared" si="70"/>
        <v>21.88</v>
      </c>
      <c r="H279" s="38">
        <f t="shared" si="70"/>
        <v>19.510000000000002</v>
      </c>
      <c r="I279" s="38">
        <f t="shared" si="70"/>
        <v>42.260000000000005</v>
      </c>
      <c r="J279" s="38">
        <f t="shared" si="70"/>
        <v>437.52</v>
      </c>
      <c r="K279" s="39"/>
      <c r="L279" s="37">
        <f>SUM(L272:L278)</f>
        <v>99</v>
      </c>
    </row>
    <row r="280" spans="1:12" ht="12.75" customHeight="1">
      <c r="A280" s="40">
        <f t="shared" ref="A280:B280" si="71">A272</f>
        <v>3</v>
      </c>
      <c r="B280" s="41">
        <f t="shared" si="71"/>
        <v>5</v>
      </c>
      <c r="C280" s="42" t="s">
        <v>37</v>
      </c>
      <c r="D280" s="30" t="s">
        <v>38</v>
      </c>
      <c r="E280" s="27"/>
      <c r="F280" s="28"/>
      <c r="G280" s="28"/>
      <c r="H280" s="28"/>
      <c r="I280" s="28"/>
      <c r="J280" s="28"/>
      <c r="K280" s="31"/>
      <c r="L280" s="28"/>
    </row>
    <row r="281" spans="1:12" ht="12.75" customHeight="1">
      <c r="A281" s="23"/>
      <c r="B281" s="24"/>
      <c r="C281" s="25"/>
      <c r="D281" s="30" t="s">
        <v>39</v>
      </c>
      <c r="E281" s="27"/>
      <c r="F281" s="28"/>
      <c r="G281" s="28"/>
      <c r="H281" s="28"/>
      <c r="I281" s="28"/>
      <c r="J281" s="28"/>
      <c r="K281" s="31"/>
      <c r="L281" s="28"/>
    </row>
    <row r="282" spans="1:12" ht="12.75" customHeight="1">
      <c r="A282" s="23"/>
      <c r="B282" s="24"/>
      <c r="C282" s="25"/>
      <c r="D282" s="30" t="s">
        <v>40</v>
      </c>
      <c r="E282" s="27"/>
      <c r="F282" s="28"/>
      <c r="G282" s="28"/>
      <c r="H282" s="28"/>
      <c r="I282" s="28"/>
      <c r="J282" s="28"/>
      <c r="K282" s="31"/>
      <c r="L282" s="28"/>
    </row>
    <row r="283" spans="1:12" ht="12.75" customHeight="1">
      <c r="A283" s="23"/>
      <c r="B283" s="24"/>
      <c r="C283" s="25"/>
      <c r="D283" s="30" t="s">
        <v>41</v>
      </c>
      <c r="E283" s="27"/>
      <c r="F283" s="28"/>
      <c r="G283" s="28"/>
      <c r="H283" s="28"/>
      <c r="I283" s="28"/>
      <c r="J283" s="28"/>
      <c r="K283" s="31"/>
      <c r="L283" s="28"/>
    </row>
    <row r="284" spans="1:12" ht="12.75" customHeight="1">
      <c r="A284" s="23"/>
      <c r="B284" s="24"/>
      <c r="C284" s="25"/>
      <c r="D284" s="30" t="s">
        <v>42</v>
      </c>
      <c r="E284" s="27"/>
      <c r="F284" s="28"/>
      <c r="G284" s="28"/>
      <c r="H284" s="28"/>
      <c r="I284" s="28"/>
      <c r="J284" s="28"/>
      <c r="K284" s="31"/>
      <c r="L284" s="28"/>
    </row>
    <row r="285" spans="1:12" ht="12.75" customHeight="1">
      <c r="A285" s="23"/>
      <c r="B285" s="24"/>
      <c r="C285" s="25"/>
      <c r="D285" s="30" t="s">
        <v>43</v>
      </c>
      <c r="E285" s="27"/>
      <c r="F285" s="28"/>
      <c r="G285" s="28"/>
      <c r="H285" s="28"/>
      <c r="I285" s="28"/>
      <c r="J285" s="28"/>
      <c r="K285" s="31"/>
      <c r="L285" s="28"/>
    </row>
    <row r="286" spans="1:12" ht="12.75" customHeight="1">
      <c r="A286" s="23"/>
      <c r="B286" s="24"/>
      <c r="C286" s="25"/>
      <c r="D286" s="30" t="s">
        <v>44</v>
      </c>
      <c r="E286" s="27"/>
      <c r="F286" s="28"/>
      <c r="G286" s="28"/>
      <c r="H286" s="28"/>
      <c r="I286" s="28"/>
      <c r="J286" s="28"/>
      <c r="K286" s="31"/>
      <c r="L286" s="28"/>
    </row>
    <row r="287" spans="1:12" ht="12.75" customHeight="1">
      <c r="A287" s="23"/>
      <c r="B287" s="24"/>
      <c r="C287" s="25"/>
      <c r="D287" s="26"/>
      <c r="E287" s="27"/>
      <c r="F287" s="28"/>
      <c r="G287" s="28"/>
      <c r="H287" s="28"/>
      <c r="I287" s="28"/>
      <c r="J287" s="28"/>
      <c r="K287" s="31"/>
      <c r="L287" s="28"/>
    </row>
    <row r="288" spans="1:12" ht="12.75" customHeight="1">
      <c r="A288" s="23"/>
      <c r="B288" s="24"/>
      <c r="C288" s="25"/>
      <c r="D288" s="26"/>
      <c r="E288" s="27"/>
      <c r="F288" s="28"/>
      <c r="G288" s="28"/>
      <c r="H288" s="28"/>
      <c r="I288" s="28"/>
      <c r="J288" s="28"/>
      <c r="K288" s="31"/>
      <c r="L288" s="28"/>
    </row>
    <row r="289" spans="1:12" ht="12.75" customHeight="1">
      <c r="A289" s="32"/>
      <c r="B289" s="33"/>
      <c r="C289" s="34"/>
      <c r="D289" s="35" t="s">
        <v>36</v>
      </c>
      <c r="E289" s="36"/>
      <c r="F289" s="37">
        <f t="shared" ref="F289:J289" si="72">SUM(F280:F288)</f>
        <v>0</v>
      </c>
      <c r="G289" s="37">
        <f t="shared" si="72"/>
        <v>0</v>
      </c>
      <c r="H289" s="37">
        <f t="shared" si="72"/>
        <v>0</v>
      </c>
      <c r="I289" s="37">
        <f t="shared" si="72"/>
        <v>0</v>
      </c>
      <c r="J289" s="37">
        <f t="shared" si="72"/>
        <v>0</v>
      </c>
      <c r="K289" s="39"/>
      <c r="L289" s="37">
        <f>SUM(L280:L288)</f>
        <v>0</v>
      </c>
    </row>
    <row r="290" spans="1:12" ht="12.75" customHeight="1">
      <c r="A290" s="43">
        <f t="shared" ref="A290:B290" si="73">A272</f>
        <v>3</v>
      </c>
      <c r="B290" s="44">
        <f t="shared" si="73"/>
        <v>5</v>
      </c>
      <c r="C290" s="75" t="s">
        <v>45</v>
      </c>
      <c r="D290" s="76"/>
      <c r="E290" s="45"/>
      <c r="F290" s="47">
        <f t="shared" ref="F290:J290" si="74">F279+F289</f>
        <v>570</v>
      </c>
      <c r="G290" s="47">
        <f t="shared" si="74"/>
        <v>21.88</v>
      </c>
      <c r="H290" s="47">
        <f t="shared" si="74"/>
        <v>19.510000000000002</v>
      </c>
      <c r="I290" s="47">
        <f t="shared" si="74"/>
        <v>42.260000000000005</v>
      </c>
      <c r="J290" s="47">
        <f t="shared" si="74"/>
        <v>437.52</v>
      </c>
      <c r="K290" s="46"/>
      <c r="L290" s="46">
        <f>L279+L289</f>
        <v>99</v>
      </c>
    </row>
    <row r="291" spans="1:12" ht="12.75" customHeight="1">
      <c r="A291" s="15">
        <v>4</v>
      </c>
      <c r="B291" s="16">
        <v>1</v>
      </c>
      <c r="C291" s="17" t="s">
        <v>25</v>
      </c>
      <c r="D291" s="18"/>
      <c r="E291" s="68" t="s">
        <v>87</v>
      </c>
      <c r="F291" s="29">
        <v>15</v>
      </c>
      <c r="G291" s="29">
        <v>3.9</v>
      </c>
      <c r="H291" s="29">
        <v>3.92</v>
      </c>
      <c r="I291" s="29">
        <v>0</v>
      </c>
      <c r="J291" s="21">
        <v>51.6</v>
      </c>
      <c r="K291" s="22" t="s">
        <v>49</v>
      </c>
      <c r="L291" s="20">
        <v>99</v>
      </c>
    </row>
    <row r="292" spans="1:12" ht="12.75" customHeight="1">
      <c r="A292" s="23"/>
      <c r="B292" s="24"/>
      <c r="C292" s="25"/>
      <c r="D292" s="18" t="s">
        <v>26</v>
      </c>
      <c r="E292" s="68" t="s">
        <v>97</v>
      </c>
      <c r="F292" s="29">
        <v>90</v>
      </c>
      <c r="G292" s="29">
        <v>16.600000000000001</v>
      </c>
      <c r="H292" s="29">
        <v>7.8</v>
      </c>
      <c r="I292" s="29">
        <v>14.45</v>
      </c>
      <c r="J292" s="21">
        <v>133.99</v>
      </c>
      <c r="K292" s="29">
        <v>294</v>
      </c>
      <c r="L292" s="28"/>
    </row>
    <row r="293" spans="1:12" ht="12.75" customHeight="1">
      <c r="A293" s="23"/>
      <c r="B293" s="24"/>
      <c r="C293" s="25"/>
      <c r="D293" s="18" t="s">
        <v>26</v>
      </c>
      <c r="E293" s="68" t="s">
        <v>98</v>
      </c>
      <c r="F293" s="29">
        <v>180</v>
      </c>
      <c r="G293" s="29">
        <v>6.75</v>
      </c>
      <c r="H293" s="29">
        <v>8.8000000000000007</v>
      </c>
      <c r="I293" s="29">
        <v>46.2</v>
      </c>
      <c r="J293" s="21">
        <v>291</v>
      </c>
      <c r="K293" s="22" t="s">
        <v>70</v>
      </c>
      <c r="L293" s="28"/>
    </row>
    <row r="294" spans="1:12" ht="12.75" customHeight="1">
      <c r="A294" s="23"/>
      <c r="B294" s="24"/>
      <c r="C294" s="25"/>
      <c r="D294" s="30" t="s">
        <v>28</v>
      </c>
      <c r="E294" s="68" t="s">
        <v>50</v>
      </c>
      <c r="F294" s="29">
        <v>200</v>
      </c>
      <c r="G294" s="29">
        <v>0</v>
      </c>
      <c r="H294" s="29">
        <v>0</v>
      </c>
      <c r="I294" s="29">
        <v>11.09</v>
      </c>
      <c r="J294" s="21">
        <v>44.34</v>
      </c>
      <c r="K294" s="29" t="s">
        <v>51</v>
      </c>
      <c r="L294" s="28"/>
    </row>
    <row r="295" spans="1:12" ht="12.75" customHeight="1">
      <c r="A295" s="23"/>
      <c r="B295" s="24"/>
      <c r="C295" s="25"/>
      <c r="D295" s="30" t="s">
        <v>31</v>
      </c>
      <c r="E295" s="69" t="s">
        <v>32</v>
      </c>
      <c r="F295" s="56">
        <v>30</v>
      </c>
      <c r="G295" s="56">
        <v>2.37</v>
      </c>
      <c r="H295" s="56">
        <v>0.3</v>
      </c>
      <c r="I295" s="56">
        <v>14.49</v>
      </c>
      <c r="J295" s="56">
        <v>70.5</v>
      </c>
      <c r="K295" s="56"/>
      <c r="L295" s="28"/>
    </row>
    <row r="296" spans="1:12" ht="12.75" customHeight="1">
      <c r="A296" s="23"/>
      <c r="B296" s="24"/>
      <c r="C296" s="25"/>
      <c r="D296" s="30" t="s">
        <v>33</v>
      </c>
      <c r="E296" s="70" t="s">
        <v>52</v>
      </c>
      <c r="F296" s="57">
        <v>100</v>
      </c>
      <c r="G296" s="57">
        <v>0.4</v>
      </c>
      <c r="H296" s="57">
        <v>0.4</v>
      </c>
      <c r="I296" s="57">
        <v>9.8000000000000007</v>
      </c>
      <c r="J296" s="57">
        <v>47</v>
      </c>
      <c r="K296" s="56" t="s">
        <v>35</v>
      </c>
      <c r="L296" s="28"/>
    </row>
    <row r="297" spans="1:12" ht="12.75" customHeight="1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31"/>
      <c r="L297" s="28"/>
    </row>
    <row r="298" spans="1:12" ht="12.75" customHeight="1">
      <c r="A298" s="32"/>
      <c r="B298" s="33"/>
      <c r="C298" s="34"/>
      <c r="D298" s="35" t="s">
        <v>36</v>
      </c>
      <c r="E298" s="36"/>
      <c r="F298" s="38">
        <f t="shared" ref="F298:J298" si="75">SUM(F291:F297)</f>
        <v>615</v>
      </c>
      <c r="G298" s="38">
        <f t="shared" si="75"/>
        <v>30.02</v>
      </c>
      <c r="H298" s="38">
        <f t="shared" si="75"/>
        <v>21.22</v>
      </c>
      <c r="I298" s="38">
        <f t="shared" si="75"/>
        <v>96.03</v>
      </c>
      <c r="J298" s="38">
        <f t="shared" si="75"/>
        <v>638.43000000000006</v>
      </c>
      <c r="K298" s="39"/>
      <c r="L298" s="37">
        <f>SUM(L291:L297)</f>
        <v>99</v>
      </c>
    </row>
    <row r="299" spans="1:12" ht="12.75" customHeight="1">
      <c r="A299" s="40">
        <f t="shared" ref="A299:B299" si="76">A291</f>
        <v>4</v>
      </c>
      <c r="B299" s="41">
        <f t="shared" si="76"/>
        <v>1</v>
      </c>
      <c r="C299" s="42" t="s">
        <v>37</v>
      </c>
      <c r="D299" s="30" t="s">
        <v>38</v>
      </c>
      <c r="E299" s="27"/>
      <c r="F299" s="28"/>
      <c r="G299" s="28"/>
      <c r="H299" s="28"/>
      <c r="I299" s="28"/>
      <c r="J299" s="28"/>
      <c r="K299" s="31"/>
      <c r="L299" s="28"/>
    </row>
    <row r="300" spans="1:12" ht="12.75" customHeight="1">
      <c r="A300" s="23"/>
      <c r="B300" s="24"/>
      <c r="C300" s="25"/>
      <c r="D300" s="30" t="s">
        <v>39</v>
      </c>
      <c r="E300" s="27"/>
      <c r="F300" s="28"/>
      <c r="G300" s="28"/>
      <c r="H300" s="28"/>
      <c r="I300" s="28"/>
      <c r="J300" s="28"/>
      <c r="K300" s="31"/>
      <c r="L300" s="28"/>
    </row>
    <row r="301" spans="1:12" ht="12.75" customHeight="1">
      <c r="A301" s="23"/>
      <c r="B301" s="24"/>
      <c r="C301" s="25"/>
      <c r="D301" s="30" t="s">
        <v>40</v>
      </c>
      <c r="E301" s="27"/>
      <c r="F301" s="28"/>
      <c r="G301" s="28"/>
      <c r="H301" s="28"/>
      <c r="I301" s="28"/>
      <c r="J301" s="28"/>
      <c r="K301" s="31"/>
      <c r="L301" s="28"/>
    </row>
    <row r="302" spans="1:12" ht="12.75" customHeight="1">
      <c r="A302" s="23"/>
      <c r="B302" s="24"/>
      <c r="C302" s="25"/>
      <c r="D302" s="30" t="s">
        <v>41</v>
      </c>
      <c r="E302" s="27"/>
      <c r="F302" s="28"/>
      <c r="G302" s="28"/>
      <c r="H302" s="28"/>
      <c r="I302" s="28"/>
      <c r="J302" s="28"/>
      <c r="K302" s="31"/>
      <c r="L302" s="28"/>
    </row>
    <row r="303" spans="1:12" ht="12.75" customHeight="1">
      <c r="A303" s="23"/>
      <c r="B303" s="24"/>
      <c r="C303" s="25"/>
      <c r="D303" s="30" t="s">
        <v>42</v>
      </c>
      <c r="E303" s="27"/>
      <c r="F303" s="28"/>
      <c r="G303" s="28"/>
      <c r="H303" s="28"/>
      <c r="I303" s="28"/>
      <c r="J303" s="28"/>
      <c r="K303" s="31"/>
      <c r="L303" s="28"/>
    </row>
    <row r="304" spans="1:12" ht="12.75" customHeight="1">
      <c r="A304" s="23"/>
      <c r="B304" s="24"/>
      <c r="C304" s="25"/>
      <c r="D304" s="30" t="s">
        <v>43</v>
      </c>
      <c r="E304" s="27"/>
      <c r="F304" s="28"/>
      <c r="G304" s="28"/>
      <c r="H304" s="28"/>
      <c r="I304" s="28"/>
      <c r="J304" s="28"/>
      <c r="K304" s="31"/>
      <c r="L304" s="28"/>
    </row>
    <row r="305" spans="1:12" ht="12.75" customHeight="1">
      <c r="A305" s="23"/>
      <c r="B305" s="24"/>
      <c r="C305" s="25"/>
      <c r="D305" s="30" t="s">
        <v>44</v>
      </c>
      <c r="E305" s="27"/>
      <c r="F305" s="28"/>
      <c r="G305" s="28"/>
      <c r="H305" s="28"/>
      <c r="I305" s="28"/>
      <c r="J305" s="28"/>
      <c r="K305" s="31"/>
      <c r="L305" s="28"/>
    </row>
    <row r="306" spans="1:12" ht="12.75" customHeight="1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31"/>
      <c r="L306" s="28"/>
    </row>
    <row r="307" spans="1:12" ht="12.75" customHeight="1">
      <c r="A307" s="23"/>
      <c r="B307" s="24"/>
      <c r="C307" s="25"/>
      <c r="D307" s="26"/>
      <c r="E307" s="27"/>
      <c r="F307" s="28"/>
      <c r="G307" s="28"/>
      <c r="H307" s="28"/>
      <c r="I307" s="28"/>
      <c r="J307" s="28"/>
      <c r="K307" s="31"/>
      <c r="L307" s="28"/>
    </row>
    <row r="308" spans="1:12" ht="12.75" customHeight="1">
      <c r="A308" s="32"/>
      <c r="B308" s="33"/>
      <c r="C308" s="34"/>
      <c r="D308" s="35" t="s">
        <v>36</v>
      </c>
      <c r="E308" s="36"/>
      <c r="F308" s="37">
        <f t="shared" ref="F308:J308" si="77">SUM(F299:F307)</f>
        <v>0</v>
      </c>
      <c r="G308" s="37">
        <f t="shared" si="77"/>
        <v>0</v>
      </c>
      <c r="H308" s="37">
        <f t="shared" si="77"/>
        <v>0</v>
      </c>
      <c r="I308" s="37">
        <f t="shared" si="77"/>
        <v>0</v>
      </c>
      <c r="J308" s="37">
        <f t="shared" si="77"/>
        <v>0</v>
      </c>
      <c r="K308" s="39"/>
      <c r="L308" s="37">
        <f>SUM(L299:L307)</f>
        <v>0</v>
      </c>
    </row>
    <row r="309" spans="1:12" ht="12.75" customHeight="1">
      <c r="A309" s="43">
        <f t="shared" ref="A309:B309" si="78">A291</f>
        <v>4</v>
      </c>
      <c r="B309" s="44">
        <f t="shared" si="78"/>
        <v>1</v>
      </c>
      <c r="C309" s="75" t="s">
        <v>45</v>
      </c>
      <c r="D309" s="76"/>
      <c r="E309" s="45"/>
      <c r="F309" s="47">
        <f t="shared" ref="F309:J309" si="79">F298+F308</f>
        <v>615</v>
      </c>
      <c r="G309" s="47">
        <f t="shared" si="79"/>
        <v>30.02</v>
      </c>
      <c r="H309" s="47">
        <f t="shared" si="79"/>
        <v>21.22</v>
      </c>
      <c r="I309" s="47">
        <f t="shared" si="79"/>
        <v>96.03</v>
      </c>
      <c r="J309" s="47">
        <f t="shared" si="79"/>
        <v>638.43000000000006</v>
      </c>
      <c r="K309" s="46"/>
      <c r="L309" s="46">
        <f>L298+L308</f>
        <v>99</v>
      </c>
    </row>
    <row r="310" spans="1:12" ht="12.75" customHeight="1">
      <c r="A310" s="48">
        <v>4</v>
      </c>
      <c r="B310" s="24">
        <v>2</v>
      </c>
      <c r="C310" s="17" t="s">
        <v>25</v>
      </c>
      <c r="D310" s="18"/>
      <c r="E310" s="60" t="s">
        <v>48</v>
      </c>
      <c r="F310" s="61">
        <v>10</v>
      </c>
      <c r="G310" s="61">
        <v>0.08</v>
      </c>
      <c r="H310" s="61">
        <v>7.25</v>
      </c>
      <c r="I310" s="62">
        <v>0.13</v>
      </c>
      <c r="J310" s="61">
        <v>66.09</v>
      </c>
      <c r="K310" s="58" t="s">
        <v>49</v>
      </c>
      <c r="L310" s="20">
        <v>99</v>
      </c>
    </row>
    <row r="311" spans="1:12" ht="12.75" customHeight="1">
      <c r="A311" s="48"/>
      <c r="B311" s="24"/>
      <c r="C311" s="25"/>
      <c r="D311" s="18" t="s">
        <v>26</v>
      </c>
      <c r="E311" s="64" t="s">
        <v>77</v>
      </c>
      <c r="F311" s="50">
        <v>160</v>
      </c>
      <c r="G311" s="50">
        <v>22.92</v>
      </c>
      <c r="H311" s="50">
        <v>13.17</v>
      </c>
      <c r="I311" s="51">
        <v>33.29</v>
      </c>
      <c r="J311" s="50">
        <v>345.69</v>
      </c>
      <c r="K311" s="66" t="s">
        <v>78</v>
      </c>
      <c r="L311" s="28"/>
    </row>
    <row r="312" spans="1:12" ht="12.75" customHeight="1">
      <c r="A312" s="48"/>
      <c r="B312" s="24"/>
      <c r="C312" s="25"/>
      <c r="D312" s="30" t="s">
        <v>28</v>
      </c>
      <c r="E312" s="64" t="s">
        <v>62</v>
      </c>
      <c r="F312" s="50">
        <v>200</v>
      </c>
      <c r="G312" s="50">
        <v>0.06</v>
      </c>
      <c r="H312" s="50">
        <v>0.01</v>
      </c>
      <c r="I312" s="51">
        <v>11.19</v>
      </c>
      <c r="J312" s="50">
        <v>46.28</v>
      </c>
      <c r="K312" s="66" t="s">
        <v>30</v>
      </c>
      <c r="L312" s="28"/>
    </row>
    <row r="313" spans="1:12" ht="12.75" customHeight="1">
      <c r="A313" s="48"/>
      <c r="B313" s="24"/>
      <c r="C313" s="25"/>
      <c r="D313" s="30" t="s">
        <v>31</v>
      </c>
      <c r="E313" s="64" t="s">
        <v>32</v>
      </c>
      <c r="F313" s="50">
        <v>30</v>
      </c>
      <c r="G313" s="50">
        <v>2.37</v>
      </c>
      <c r="H313" s="50">
        <v>0.3</v>
      </c>
      <c r="I313" s="51">
        <v>14.49</v>
      </c>
      <c r="J313" s="50">
        <v>70.5</v>
      </c>
      <c r="K313" s="66"/>
      <c r="L313" s="28"/>
    </row>
    <row r="314" spans="1:12" ht="12.75" customHeight="1">
      <c r="A314" s="48"/>
      <c r="B314" s="24"/>
      <c r="C314" s="25"/>
      <c r="D314" s="30" t="s">
        <v>33</v>
      </c>
      <c r="E314" s="65" t="s">
        <v>52</v>
      </c>
      <c r="F314" s="52">
        <v>100</v>
      </c>
      <c r="G314" s="52">
        <v>0.4</v>
      </c>
      <c r="H314" s="52">
        <v>0.4</v>
      </c>
      <c r="I314" s="53">
        <v>9.8000000000000007</v>
      </c>
      <c r="J314" s="52">
        <v>47</v>
      </c>
      <c r="K314" s="67" t="s">
        <v>35</v>
      </c>
      <c r="L314" s="28"/>
    </row>
    <row r="315" spans="1:12" ht="12.75" customHeight="1">
      <c r="A315" s="48"/>
      <c r="B315" s="24"/>
      <c r="C315" s="25"/>
      <c r="D315" s="26"/>
      <c r="E315" s="27"/>
      <c r="F315" s="28"/>
      <c r="G315" s="28"/>
      <c r="H315" s="28"/>
      <c r="I315" s="28"/>
      <c r="J315" s="28"/>
      <c r="K315" s="56"/>
      <c r="L315" s="28"/>
    </row>
    <row r="316" spans="1:12" ht="12.75" customHeight="1">
      <c r="A316" s="48"/>
      <c r="B316" s="24"/>
      <c r="C316" s="25"/>
      <c r="D316" s="26"/>
      <c r="E316" s="27"/>
      <c r="F316" s="28"/>
      <c r="G316" s="28"/>
      <c r="H316" s="28"/>
      <c r="I316" s="28"/>
      <c r="J316" s="28"/>
      <c r="K316" s="31"/>
      <c r="L316" s="28"/>
    </row>
    <row r="317" spans="1:12" ht="12.75" customHeight="1">
      <c r="A317" s="54"/>
      <c r="B317" s="33"/>
      <c r="C317" s="34"/>
      <c r="D317" s="35" t="s">
        <v>36</v>
      </c>
      <c r="E317" s="36"/>
      <c r="F317" s="38">
        <f t="shared" ref="F317:J317" si="80">SUM(F310:F316)</f>
        <v>500</v>
      </c>
      <c r="G317" s="38">
        <f t="shared" si="80"/>
        <v>25.83</v>
      </c>
      <c r="H317" s="38">
        <f t="shared" si="80"/>
        <v>21.130000000000003</v>
      </c>
      <c r="I317" s="38">
        <f t="shared" si="80"/>
        <v>68.900000000000006</v>
      </c>
      <c r="J317" s="38">
        <f t="shared" si="80"/>
        <v>575.55999999999995</v>
      </c>
      <c r="K317" s="39"/>
      <c r="L317" s="37">
        <f>SUM(L310:L316)</f>
        <v>99</v>
      </c>
    </row>
    <row r="318" spans="1:12" ht="12.75" customHeight="1">
      <c r="A318" s="41">
        <f t="shared" ref="A318:B318" si="81">A310</f>
        <v>4</v>
      </c>
      <c r="B318" s="41">
        <f t="shared" si="81"/>
        <v>2</v>
      </c>
      <c r="C318" s="42" t="s">
        <v>37</v>
      </c>
      <c r="D318" s="30" t="s">
        <v>38</v>
      </c>
      <c r="E318" s="27"/>
      <c r="F318" s="28"/>
      <c r="G318" s="28"/>
      <c r="H318" s="28"/>
      <c r="I318" s="28"/>
      <c r="J318" s="28"/>
      <c r="K318" s="31"/>
      <c r="L318" s="28"/>
    </row>
    <row r="319" spans="1:12" ht="12.75" customHeight="1">
      <c r="A319" s="48"/>
      <c r="B319" s="24"/>
      <c r="C319" s="25"/>
      <c r="D319" s="30" t="s">
        <v>39</v>
      </c>
      <c r="E319" s="27"/>
      <c r="F319" s="28"/>
      <c r="G319" s="28"/>
      <c r="H319" s="28"/>
      <c r="I319" s="28"/>
      <c r="J319" s="28"/>
      <c r="K319" s="31"/>
      <c r="L319" s="28"/>
    </row>
    <row r="320" spans="1:12" ht="12.75" customHeight="1">
      <c r="A320" s="48"/>
      <c r="B320" s="24"/>
      <c r="C320" s="25"/>
      <c r="D320" s="30" t="s">
        <v>40</v>
      </c>
      <c r="E320" s="27"/>
      <c r="F320" s="28"/>
      <c r="G320" s="28"/>
      <c r="H320" s="28"/>
      <c r="I320" s="28"/>
      <c r="J320" s="28"/>
      <c r="K320" s="31"/>
      <c r="L320" s="28"/>
    </row>
    <row r="321" spans="1:12" ht="12.75" customHeight="1">
      <c r="A321" s="48"/>
      <c r="B321" s="24"/>
      <c r="C321" s="25"/>
      <c r="D321" s="30" t="s">
        <v>41</v>
      </c>
      <c r="E321" s="27"/>
      <c r="F321" s="28"/>
      <c r="G321" s="28"/>
      <c r="H321" s="28"/>
      <c r="I321" s="28"/>
      <c r="J321" s="28"/>
      <c r="K321" s="31"/>
      <c r="L321" s="28"/>
    </row>
    <row r="322" spans="1:12" ht="12.75" customHeight="1">
      <c r="A322" s="48"/>
      <c r="B322" s="24"/>
      <c r="C322" s="25"/>
      <c r="D322" s="30" t="s">
        <v>42</v>
      </c>
      <c r="E322" s="27"/>
      <c r="F322" s="28"/>
      <c r="G322" s="28"/>
      <c r="H322" s="28"/>
      <c r="I322" s="28"/>
      <c r="J322" s="28"/>
      <c r="K322" s="31"/>
      <c r="L322" s="28"/>
    </row>
    <row r="323" spans="1:12" ht="12.75" customHeight="1">
      <c r="A323" s="48"/>
      <c r="B323" s="24"/>
      <c r="C323" s="25"/>
      <c r="D323" s="30" t="s">
        <v>43</v>
      </c>
      <c r="E323" s="27"/>
      <c r="F323" s="28"/>
      <c r="G323" s="28"/>
      <c r="H323" s="28"/>
      <c r="I323" s="28"/>
      <c r="J323" s="28"/>
      <c r="K323" s="31"/>
      <c r="L323" s="28"/>
    </row>
    <row r="324" spans="1:12" ht="12.75" customHeight="1">
      <c r="A324" s="48"/>
      <c r="B324" s="24"/>
      <c r="C324" s="25"/>
      <c r="D324" s="30" t="s">
        <v>44</v>
      </c>
      <c r="E324" s="27"/>
      <c r="F324" s="28"/>
      <c r="G324" s="28"/>
      <c r="H324" s="28"/>
      <c r="I324" s="28"/>
      <c r="J324" s="28"/>
      <c r="K324" s="31"/>
      <c r="L324" s="28"/>
    </row>
    <row r="325" spans="1:12" ht="12.75" customHeight="1">
      <c r="A325" s="48"/>
      <c r="B325" s="24"/>
      <c r="C325" s="25"/>
      <c r="D325" s="26"/>
      <c r="E325" s="27"/>
      <c r="F325" s="28"/>
      <c r="G325" s="28"/>
      <c r="H325" s="28"/>
      <c r="I325" s="28"/>
      <c r="J325" s="28"/>
      <c r="K325" s="31"/>
      <c r="L325" s="28"/>
    </row>
    <row r="326" spans="1:12" ht="12.75" customHeight="1">
      <c r="A326" s="48"/>
      <c r="B326" s="24"/>
      <c r="C326" s="25"/>
      <c r="D326" s="26"/>
      <c r="E326" s="27"/>
      <c r="F326" s="28"/>
      <c r="G326" s="28"/>
      <c r="H326" s="28"/>
      <c r="I326" s="28"/>
      <c r="J326" s="28"/>
      <c r="K326" s="31"/>
      <c r="L326" s="28"/>
    </row>
    <row r="327" spans="1:12" ht="12.75" customHeight="1">
      <c r="A327" s="54"/>
      <c r="B327" s="33"/>
      <c r="C327" s="34"/>
      <c r="D327" s="35" t="s">
        <v>36</v>
      </c>
      <c r="E327" s="36"/>
      <c r="F327" s="37">
        <f t="shared" ref="F327:J327" si="82">SUM(F318:F326)</f>
        <v>0</v>
      </c>
      <c r="G327" s="37">
        <f t="shared" si="82"/>
        <v>0</v>
      </c>
      <c r="H327" s="37">
        <f t="shared" si="82"/>
        <v>0</v>
      </c>
      <c r="I327" s="37">
        <f t="shared" si="82"/>
        <v>0</v>
      </c>
      <c r="J327" s="37">
        <f t="shared" si="82"/>
        <v>0</v>
      </c>
      <c r="K327" s="39"/>
      <c r="L327" s="37">
        <f>SUM(L318:L326)</f>
        <v>0</v>
      </c>
    </row>
    <row r="328" spans="1:12" ht="12.75" customHeight="1">
      <c r="A328" s="55">
        <f t="shared" ref="A328:B328" si="83">A310</f>
        <v>4</v>
      </c>
      <c r="B328" s="55">
        <f t="shared" si="83"/>
        <v>2</v>
      </c>
      <c r="C328" s="75" t="s">
        <v>45</v>
      </c>
      <c r="D328" s="76"/>
      <c r="E328" s="45"/>
      <c r="F328" s="47">
        <f t="shared" ref="F328:J328" si="84">F317+F327</f>
        <v>500</v>
      </c>
      <c r="G328" s="47">
        <f t="shared" si="84"/>
        <v>25.83</v>
      </c>
      <c r="H328" s="47">
        <f t="shared" si="84"/>
        <v>21.130000000000003</v>
      </c>
      <c r="I328" s="47">
        <f t="shared" si="84"/>
        <v>68.900000000000006</v>
      </c>
      <c r="J328" s="47">
        <f t="shared" si="84"/>
        <v>575.55999999999995</v>
      </c>
      <c r="K328" s="46"/>
      <c r="L328" s="46">
        <f>L317+L327</f>
        <v>99</v>
      </c>
    </row>
    <row r="329" spans="1:12" ht="12.75" customHeight="1">
      <c r="A329" s="15">
        <v>4</v>
      </c>
      <c r="B329" s="16">
        <v>3</v>
      </c>
      <c r="C329" s="17" t="s">
        <v>25</v>
      </c>
      <c r="D329" s="18" t="s">
        <v>26</v>
      </c>
      <c r="E329" s="60" t="s">
        <v>99</v>
      </c>
      <c r="F329" s="61">
        <v>200</v>
      </c>
      <c r="G329" s="61">
        <v>8.4</v>
      </c>
      <c r="H329" s="61">
        <v>11.08</v>
      </c>
      <c r="I329" s="62">
        <v>42.3</v>
      </c>
      <c r="J329" s="61">
        <v>302.52</v>
      </c>
      <c r="K329" s="61">
        <v>173.05</v>
      </c>
      <c r="L329" s="20">
        <v>99</v>
      </c>
    </row>
    <row r="330" spans="1:12" ht="12.75" customHeight="1">
      <c r="A330" s="23"/>
      <c r="B330" s="24"/>
      <c r="C330" s="25"/>
      <c r="D330" s="26"/>
      <c r="E330" s="64" t="s">
        <v>100</v>
      </c>
      <c r="F330" s="50">
        <v>100</v>
      </c>
      <c r="G330" s="50">
        <v>7.63</v>
      </c>
      <c r="H330" s="50">
        <v>8.16</v>
      </c>
      <c r="I330" s="51">
        <v>31.26</v>
      </c>
      <c r="J330" s="50">
        <v>232.42</v>
      </c>
      <c r="K330" s="66">
        <v>486</v>
      </c>
      <c r="L330" s="28"/>
    </row>
    <row r="331" spans="1:12" ht="12.75" customHeight="1">
      <c r="A331" s="23"/>
      <c r="B331" s="24"/>
      <c r="C331" s="25"/>
      <c r="D331" s="30" t="s">
        <v>28</v>
      </c>
      <c r="E331" s="64" t="s">
        <v>50</v>
      </c>
      <c r="F331" s="50">
        <v>200</v>
      </c>
      <c r="G331" s="50">
        <v>0</v>
      </c>
      <c r="H331" s="50">
        <v>0</v>
      </c>
      <c r="I331" s="51">
        <v>11.09</v>
      </c>
      <c r="J331" s="50">
        <v>44.34</v>
      </c>
      <c r="K331" s="66" t="s">
        <v>51</v>
      </c>
      <c r="L331" s="28"/>
    </row>
    <row r="332" spans="1:12" ht="12.75" customHeight="1">
      <c r="A332" s="23"/>
      <c r="B332" s="24"/>
      <c r="C332" s="25"/>
      <c r="D332" s="30" t="s">
        <v>31</v>
      </c>
      <c r="E332" s="64" t="s">
        <v>32</v>
      </c>
      <c r="F332" s="50">
        <v>30</v>
      </c>
      <c r="G332" s="50">
        <v>2.37</v>
      </c>
      <c r="H332" s="50">
        <v>0.3</v>
      </c>
      <c r="I332" s="51">
        <v>14.49</v>
      </c>
      <c r="J332" s="50">
        <v>70.5</v>
      </c>
      <c r="K332" s="26"/>
      <c r="L332" s="28"/>
    </row>
    <row r="333" spans="1:12" ht="12.75" customHeight="1">
      <c r="A333" s="23"/>
      <c r="B333" s="24"/>
      <c r="C333" s="25"/>
      <c r="D333" s="30" t="s">
        <v>33</v>
      </c>
      <c r="E333" s="65" t="s">
        <v>57</v>
      </c>
      <c r="F333" s="52">
        <v>100</v>
      </c>
      <c r="G333" s="52">
        <v>0.4</v>
      </c>
      <c r="H333" s="52">
        <v>0.3</v>
      </c>
      <c r="I333" s="53">
        <v>10.9</v>
      </c>
      <c r="J333" s="52">
        <v>42</v>
      </c>
      <c r="K333" s="67" t="s">
        <v>35</v>
      </c>
      <c r="L333" s="28"/>
    </row>
    <row r="334" spans="1:12" ht="12.75" customHeight="1">
      <c r="A334" s="23"/>
      <c r="B334" s="24"/>
      <c r="C334" s="25"/>
      <c r="D334" s="26"/>
      <c r="E334" s="27"/>
      <c r="F334" s="28"/>
      <c r="G334" s="28"/>
      <c r="H334" s="28"/>
      <c r="I334" s="28"/>
      <c r="J334" s="28"/>
      <c r="K334" s="31"/>
      <c r="L334" s="28"/>
    </row>
    <row r="335" spans="1:12" ht="12.75" customHeight="1">
      <c r="A335" s="23"/>
      <c r="B335" s="24"/>
      <c r="C335" s="25"/>
      <c r="D335" s="26"/>
      <c r="E335" s="27"/>
      <c r="F335" s="28"/>
      <c r="G335" s="28"/>
      <c r="H335" s="28"/>
      <c r="I335" s="28"/>
      <c r="J335" s="28"/>
      <c r="K335" s="31"/>
      <c r="L335" s="28"/>
    </row>
    <row r="336" spans="1:12" ht="12.75" customHeight="1">
      <c r="A336" s="32"/>
      <c r="B336" s="33"/>
      <c r="C336" s="34"/>
      <c r="D336" s="35" t="s">
        <v>36</v>
      </c>
      <c r="E336" s="36"/>
      <c r="F336" s="38">
        <f t="shared" ref="F336:J336" si="85">SUM(F329:F335)</f>
        <v>630</v>
      </c>
      <c r="G336" s="38">
        <f t="shared" si="85"/>
        <v>18.8</v>
      </c>
      <c r="H336" s="38">
        <f t="shared" si="85"/>
        <v>19.840000000000003</v>
      </c>
      <c r="I336" s="38">
        <f t="shared" si="85"/>
        <v>110.04</v>
      </c>
      <c r="J336" s="38">
        <f t="shared" si="85"/>
        <v>691.78</v>
      </c>
      <c r="K336" s="39"/>
      <c r="L336" s="37">
        <f>SUM(L329:L335)</f>
        <v>99</v>
      </c>
    </row>
    <row r="337" spans="1:12" ht="12.75" customHeight="1">
      <c r="A337" s="40">
        <f t="shared" ref="A337:B337" si="86">A329</f>
        <v>4</v>
      </c>
      <c r="B337" s="41">
        <f t="shared" si="86"/>
        <v>3</v>
      </c>
      <c r="C337" s="42" t="s">
        <v>37</v>
      </c>
      <c r="D337" s="30" t="s">
        <v>38</v>
      </c>
      <c r="E337" s="27"/>
      <c r="F337" s="28"/>
      <c r="G337" s="28"/>
      <c r="H337" s="28"/>
      <c r="I337" s="28"/>
      <c r="J337" s="28"/>
      <c r="K337" s="31"/>
      <c r="L337" s="28"/>
    </row>
    <row r="338" spans="1:12" ht="12.75" customHeight="1">
      <c r="A338" s="23"/>
      <c r="B338" s="24"/>
      <c r="C338" s="25"/>
      <c r="D338" s="30" t="s">
        <v>39</v>
      </c>
      <c r="E338" s="27"/>
      <c r="F338" s="28"/>
      <c r="G338" s="28"/>
      <c r="H338" s="28"/>
      <c r="I338" s="28"/>
      <c r="J338" s="28"/>
      <c r="K338" s="31"/>
      <c r="L338" s="28"/>
    </row>
    <row r="339" spans="1:12" ht="12.75" customHeight="1">
      <c r="A339" s="23"/>
      <c r="B339" s="24"/>
      <c r="C339" s="25"/>
      <c r="D339" s="30" t="s">
        <v>40</v>
      </c>
      <c r="E339" s="27"/>
      <c r="F339" s="28"/>
      <c r="G339" s="28"/>
      <c r="H339" s="28"/>
      <c r="I339" s="28"/>
      <c r="J339" s="28"/>
      <c r="K339" s="31"/>
      <c r="L339" s="28"/>
    </row>
    <row r="340" spans="1:12" ht="12.75" customHeight="1">
      <c r="A340" s="23"/>
      <c r="B340" s="24"/>
      <c r="C340" s="25"/>
      <c r="D340" s="30" t="s">
        <v>41</v>
      </c>
      <c r="E340" s="27"/>
      <c r="F340" s="28"/>
      <c r="G340" s="28"/>
      <c r="H340" s="28"/>
      <c r="I340" s="28"/>
      <c r="J340" s="28"/>
      <c r="K340" s="31"/>
      <c r="L340" s="28"/>
    </row>
    <row r="341" spans="1:12" ht="12.75" customHeight="1">
      <c r="A341" s="23"/>
      <c r="B341" s="24"/>
      <c r="C341" s="25"/>
      <c r="D341" s="30" t="s">
        <v>42</v>
      </c>
      <c r="E341" s="27"/>
      <c r="F341" s="28"/>
      <c r="G341" s="28"/>
      <c r="H341" s="28"/>
      <c r="I341" s="28"/>
      <c r="J341" s="28"/>
      <c r="K341" s="31"/>
      <c r="L341" s="28"/>
    </row>
    <row r="342" spans="1:12" ht="12.75" customHeight="1">
      <c r="A342" s="23"/>
      <c r="B342" s="24"/>
      <c r="C342" s="25"/>
      <c r="D342" s="30" t="s">
        <v>43</v>
      </c>
      <c r="E342" s="27"/>
      <c r="F342" s="28"/>
      <c r="G342" s="28"/>
      <c r="H342" s="28"/>
      <c r="I342" s="28"/>
      <c r="J342" s="28"/>
      <c r="K342" s="31"/>
      <c r="L342" s="28"/>
    </row>
    <row r="343" spans="1:12" ht="12.75" customHeight="1">
      <c r="A343" s="23"/>
      <c r="B343" s="24"/>
      <c r="C343" s="25"/>
      <c r="D343" s="30" t="s">
        <v>44</v>
      </c>
      <c r="E343" s="27"/>
      <c r="F343" s="28"/>
      <c r="G343" s="28"/>
      <c r="H343" s="28"/>
      <c r="I343" s="28"/>
      <c r="J343" s="28"/>
      <c r="K343" s="31"/>
      <c r="L343" s="28"/>
    </row>
    <row r="344" spans="1:12" ht="12.75" customHeight="1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1"/>
      <c r="L344" s="28"/>
    </row>
    <row r="345" spans="1:12" ht="12.75" customHeight="1">
      <c r="A345" s="23"/>
      <c r="B345" s="24"/>
      <c r="C345" s="25"/>
      <c r="D345" s="26"/>
      <c r="E345" s="27"/>
      <c r="F345" s="28"/>
      <c r="G345" s="28"/>
      <c r="H345" s="28"/>
      <c r="I345" s="28"/>
      <c r="J345" s="28"/>
      <c r="K345" s="31"/>
      <c r="L345" s="28"/>
    </row>
    <row r="346" spans="1:12" ht="12.75" customHeight="1">
      <c r="A346" s="32"/>
      <c r="B346" s="33"/>
      <c r="C346" s="34"/>
      <c r="D346" s="35" t="s">
        <v>36</v>
      </c>
      <c r="E346" s="36"/>
      <c r="F346" s="37">
        <f t="shared" ref="F346:J346" si="87">SUM(F337:F345)</f>
        <v>0</v>
      </c>
      <c r="G346" s="37">
        <f t="shared" si="87"/>
        <v>0</v>
      </c>
      <c r="H346" s="37">
        <f t="shared" si="87"/>
        <v>0</v>
      </c>
      <c r="I346" s="37">
        <f t="shared" si="87"/>
        <v>0</v>
      </c>
      <c r="J346" s="37">
        <f t="shared" si="87"/>
        <v>0</v>
      </c>
      <c r="K346" s="39"/>
      <c r="L346" s="37">
        <f>SUM(L337:L345)</f>
        <v>0</v>
      </c>
    </row>
    <row r="347" spans="1:12" ht="12.75" customHeight="1">
      <c r="A347" s="43">
        <f t="shared" ref="A347:B347" si="88">A329</f>
        <v>4</v>
      </c>
      <c r="B347" s="44">
        <f t="shared" si="88"/>
        <v>3</v>
      </c>
      <c r="C347" s="75" t="s">
        <v>45</v>
      </c>
      <c r="D347" s="76"/>
      <c r="E347" s="45"/>
      <c r="F347" s="47">
        <f t="shared" ref="F347:J347" si="89">F336+F346</f>
        <v>630</v>
      </c>
      <c r="G347" s="47">
        <f t="shared" si="89"/>
        <v>18.8</v>
      </c>
      <c r="H347" s="47">
        <f t="shared" si="89"/>
        <v>19.840000000000003</v>
      </c>
      <c r="I347" s="47">
        <f t="shared" si="89"/>
        <v>110.04</v>
      </c>
      <c r="J347" s="47">
        <f t="shared" si="89"/>
        <v>691.78</v>
      </c>
      <c r="K347" s="46"/>
      <c r="L347" s="46">
        <f>L336+L346</f>
        <v>99</v>
      </c>
    </row>
    <row r="348" spans="1:12" ht="12.75" customHeight="1">
      <c r="A348" s="15">
        <v>4</v>
      </c>
      <c r="B348" s="16">
        <v>4</v>
      </c>
      <c r="C348" s="17" t="s">
        <v>25</v>
      </c>
      <c r="D348" s="18" t="s">
        <v>26</v>
      </c>
      <c r="E348" s="60" t="s">
        <v>101</v>
      </c>
      <c r="F348" s="61">
        <v>90</v>
      </c>
      <c r="G348" s="61">
        <v>21.57</v>
      </c>
      <c r="H348" s="61">
        <v>9.0500000000000007</v>
      </c>
      <c r="I348" s="62">
        <v>3.46</v>
      </c>
      <c r="J348" s="61">
        <v>163.63999999999999</v>
      </c>
      <c r="K348" s="63"/>
      <c r="L348" s="20">
        <v>99</v>
      </c>
    </row>
    <row r="349" spans="1:12" ht="12.75" customHeight="1">
      <c r="A349" s="23"/>
      <c r="B349" s="24"/>
      <c r="C349" s="25"/>
      <c r="D349" s="18" t="s">
        <v>26</v>
      </c>
      <c r="E349" s="64" t="s">
        <v>102</v>
      </c>
      <c r="F349" s="50">
        <v>150</v>
      </c>
      <c r="G349" s="50">
        <v>3.45</v>
      </c>
      <c r="H349" s="50">
        <v>4.1900000000000004</v>
      </c>
      <c r="I349" s="51">
        <v>18.96</v>
      </c>
      <c r="J349" s="50">
        <v>127.35</v>
      </c>
      <c r="K349" s="26"/>
      <c r="L349" s="28"/>
    </row>
    <row r="350" spans="1:12" ht="12.75" customHeight="1">
      <c r="A350" s="23"/>
      <c r="B350" s="24"/>
      <c r="C350" s="25"/>
      <c r="D350" s="30" t="s">
        <v>28</v>
      </c>
      <c r="E350" s="64" t="s">
        <v>29</v>
      </c>
      <c r="F350" s="50">
        <v>200</v>
      </c>
      <c r="G350" s="50">
        <v>4.91</v>
      </c>
      <c r="H350" s="50">
        <v>3.17</v>
      </c>
      <c r="I350" s="51">
        <v>16.34</v>
      </c>
      <c r="J350" s="50">
        <v>111.18</v>
      </c>
      <c r="K350" s="66" t="s">
        <v>56</v>
      </c>
      <c r="L350" s="28"/>
    </row>
    <row r="351" spans="1:12" ht="12.75" customHeight="1">
      <c r="A351" s="23"/>
      <c r="B351" s="24"/>
      <c r="C351" s="25"/>
      <c r="D351" s="30" t="s">
        <v>31</v>
      </c>
      <c r="E351" s="64" t="s">
        <v>32</v>
      </c>
      <c r="F351" s="50">
        <v>30</v>
      </c>
      <c r="G351" s="50">
        <v>2.37</v>
      </c>
      <c r="H351" s="50">
        <v>0.3</v>
      </c>
      <c r="I351" s="51">
        <v>14.49</v>
      </c>
      <c r="J351" s="50">
        <v>70.5</v>
      </c>
      <c r="K351" s="66"/>
      <c r="L351" s="28"/>
    </row>
    <row r="352" spans="1:12" ht="12.75" customHeight="1">
      <c r="A352" s="23"/>
      <c r="B352" s="24"/>
      <c r="C352" s="25"/>
      <c r="D352" s="30" t="s">
        <v>33</v>
      </c>
      <c r="E352" s="65" t="s">
        <v>66</v>
      </c>
      <c r="F352" s="52">
        <v>150</v>
      </c>
      <c r="G352" s="52">
        <v>2.25</v>
      </c>
      <c r="H352" s="52">
        <v>0.3</v>
      </c>
      <c r="I352" s="53">
        <v>32.700000000000003</v>
      </c>
      <c r="J352" s="52">
        <v>142.5</v>
      </c>
      <c r="K352" s="67" t="s">
        <v>35</v>
      </c>
      <c r="L352" s="28"/>
    </row>
    <row r="353" spans="1:12" ht="12.75" customHeight="1">
      <c r="A353" s="23"/>
      <c r="B353" s="24"/>
      <c r="C353" s="25"/>
      <c r="D353" s="26"/>
      <c r="E353" s="64"/>
      <c r="F353" s="50"/>
      <c r="G353" s="50"/>
      <c r="H353" s="50"/>
      <c r="I353" s="51"/>
      <c r="J353" s="28"/>
      <c r="K353" s="31"/>
      <c r="L353" s="28"/>
    </row>
    <row r="354" spans="1:12" ht="12.75" customHeight="1">
      <c r="A354" s="23"/>
      <c r="B354" s="24"/>
      <c r="C354" s="25"/>
      <c r="D354" s="26"/>
      <c r="E354" s="27"/>
      <c r="F354" s="28"/>
      <c r="G354" s="28"/>
      <c r="H354" s="28"/>
      <c r="I354" s="28"/>
      <c r="J354" s="28"/>
      <c r="K354" s="31"/>
      <c r="L354" s="28"/>
    </row>
    <row r="355" spans="1:12" ht="12.75" customHeight="1">
      <c r="A355" s="32"/>
      <c r="B355" s="33"/>
      <c r="C355" s="34"/>
      <c r="D355" s="35" t="s">
        <v>36</v>
      </c>
      <c r="E355" s="36"/>
      <c r="F355" s="38">
        <f t="shared" ref="F355:J355" si="90">SUM(F348:F354)</f>
        <v>620</v>
      </c>
      <c r="G355" s="38">
        <f t="shared" si="90"/>
        <v>34.549999999999997</v>
      </c>
      <c r="H355" s="38">
        <f t="shared" si="90"/>
        <v>17.010000000000005</v>
      </c>
      <c r="I355" s="38">
        <f t="shared" si="90"/>
        <v>85.950000000000017</v>
      </c>
      <c r="J355" s="38">
        <f t="shared" si="90"/>
        <v>615.17000000000007</v>
      </c>
      <c r="K355" s="39"/>
      <c r="L355" s="37">
        <f>SUM(L348:L354)</f>
        <v>99</v>
      </c>
    </row>
    <row r="356" spans="1:12" ht="12.75" customHeight="1">
      <c r="A356" s="40">
        <f t="shared" ref="A356:B356" si="91">A348</f>
        <v>4</v>
      </c>
      <c r="B356" s="41">
        <f t="shared" si="91"/>
        <v>4</v>
      </c>
      <c r="C356" s="42" t="s">
        <v>37</v>
      </c>
      <c r="D356" s="30" t="s">
        <v>38</v>
      </c>
      <c r="E356" s="27"/>
      <c r="F356" s="28"/>
      <c r="G356" s="28"/>
      <c r="H356" s="28"/>
      <c r="I356" s="28"/>
      <c r="J356" s="28"/>
      <c r="K356" s="31"/>
      <c r="L356" s="28"/>
    </row>
    <row r="357" spans="1:12" ht="12.75" customHeight="1">
      <c r="A357" s="23"/>
      <c r="B357" s="24"/>
      <c r="C357" s="25"/>
      <c r="D357" s="30" t="s">
        <v>39</v>
      </c>
      <c r="E357" s="27"/>
      <c r="F357" s="28"/>
      <c r="G357" s="28"/>
      <c r="H357" s="28"/>
      <c r="I357" s="28"/>
      <c r="J357" s="28"/>
      <c r="K357" s="31"/>
      <c r="L357" s="28"/>
    </row>
    <row r="358" spans="1:12" ht="12.75" customHeight="1">
      <c r="A358" s="23"/>
      <c r="B358" s="24"/>
      <c r="C358" s="25"/>
      <c r="D358" s="30" t="s">
        <v>40</v>
      </c>
      <c r="E358" s="27"/>
      <c r="F358" s="28"/>
      <c r="G358" s="28"/>
      <c r="H358" s="28"/>
      <c r="I358" s="28"/>
      <c r="J358" s="28"/>
      <c r="K358" s="31"/>
      <c r="L358" s="28"/>
    </row>
    <row r="359" spans="1:12" ht="12.75" customHeight="1">
      <c r="A359" s="23"/>
      <c r="B359" s="24"/>
      <c r="C359" s="25"/>
      <c r="D359" s="30" t="s">
        <v>41</v>
      </c>
      <c r="E359" s="27"/>
      <c r="F359" s="28"/>
      <c r="G359" s="28"/>
      <c r="H359" s="28"/>
      <c r="I359" s="28"/>
      <c r="J359" s="28"/>
      <c r="K359" s="31"/>
      <c r="L359" s="28"/>
    </row>
    <row r="360" spans="1:12" ht="12.75" customHeight="1">
      <c r="A360" s="23"/>
      <c r="B360" s="24"/>
      <c r="C360" s="25"/>
      <c r="D360" s="30" t="s">
        <v>42</v>
      </c>
      <c r="E360" s="27"/>
      <c r="F360" s="28"/>
      <c r="G360" s="28"/>
      <c r="H360" s="28"/>
      <c r="I360" s="28"/>
      <c r="J360" s="28"/>
      <c r="K360" s="31"/>
      <c r="L360" s="28"/>
    </row>
    <row r="361" spans="1:12" ht="12.75" customHeight="1">
      <c r="A361" s="23"/>
      <c r="B361" s="24"/>
      <c r="C361" s="25"/>
      <c r="D361" s="30" t="s">
        <v>43</v>
      </c>
      <c r="E361" s="27"/>
      <c r="F361" s="28"/>
      <c r="G361" s="28"/>
      <c r="H361" s="28"/>
      <c r="I361" s="28"/>
      <c r="J361" s="28"/>
      <c r="K361" s="31"/>
      <c r="L361" s="28"/>
    </row>
    <row r="362" spans="1:12" ht="12.75" customHeight="1">
      <c r="A362" s="23"/>
      <c r="B362" s="24"/>
      <c r="C362" s="25"/>
      <c r="D362" s="30" t="s">
        <v>44</v>
      </c>
      <c r="E362" s="27"/>
      <c r="F362" s="28"/>
      <c r="G362" s="28"/>
      <c r="H362" s="28"/>
      <c r="I362" s="28"/>
      <c r="J362" s="28"/>
      <c r="K362" s="31"/>
      <c r="L362" s="28"/>
    </row>
    <row r="363" spans="1:12" ht="12.75" customHeight="1">
      <c r="A363" s="23"/>
      <c r="B363" s="24"/>
      <c r="C363" s="25"/>
      <c r="D363" s="26"/>
      <c r="E363" s="27"/>
      <c r="F363" s="28"/>
      <c r="G363" s="28"/>
      <c r="H363" s="28"/>
      <c r="I363" s="28"/>
      <c r="J363" s="28"/>
      <c r="K363" s="31"/>
      <c r="L363" s="28"/>
    </row>
    <row r="364" spans="1:12" ht="12.75" customHeight="1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1"/>
      <c r="L364" s="28"/>
    </row>
    <row r="365" spans="1:12" ht="12.75" customHeight="1">
      <c r="A365" s="32"/>
      <c r="B365" s="33"/>
      <c r="C365" s="34"/>
      <c r="D365" s="35" t="s">
        <v>36</v>
      </c>
      <c r="E365" s="36"/>
      <c r="F365" s="37">
        <f t="shared" ref="F365:J365" si="92">SUM(F356:F364)</f>
        <v>0</v>
      </c>
      <c r="G365" s="37">
        <f t="shared" si="92"/>
        <v>0</v>
      </c>
      <c r="H365" s="37">
        <f t="shared" si="92"/>
        <v>0</v>
      </c>
      <c r="I365" s="37">
        <f t="shared" si="92"/>
        <v>0</v>
      </c>
      <c r="J365" s="37">
        <f t="shared" si="92"/>
        <v>0</v>
      </c>
      <c r="K365" s="39"/>
      <c r="L365" s="37">
        <f>SUM(L356:L364)</f>
        <v>0</v>
      </c>
    </row>
    <row r="366" spans="1:12" ht="12.75" customHeight="1">
      <c r="A366" s="43">
        <f t="shared" ref="A366:B366" si="93">A348</f>
        <v>4</v>
      </c>
      <c r="B366" s="44">
        <f t="shared" si="93"/>
        <v>4</v>
      </c>
      <c r="C366" s="75" t="s">
        <v>45</v>
      </c>
      <c r="D366" s="76"/>
      <c r="E366" s="45"/>
      <c r="F366" s="47">
        <f t="shared" ref="F366:J366" si="94">F355+F365</f>
        <v>620</v>
      </c>
      <c r="G366" s="47">
        <f t="shared" si="94"/>
        <v>34.549999999999997</v>
      </c>
      <c r="H366" s="47">
        <f t="shared" si="94"/>
        <v>17.010000000000005</v>
      </c>
      <c r="I366" s="47">
        <f t="shared" si="94"/>
        <v>85.950000000000017</v>
      </c>
      <c r="J366" s="47">
        <f t="shared" si="94"/>
        <v>615.17000000000007</v>
      </c>
      <c r="K366" s="46"/>
      <c r="L366" s="46">
        <f>L355+L365</f>
        <v>99</v>
      </c>
    </row>
    <row r="367" spans="1:12" ht="12.75" customHeight="1">
      <c r="A367" s="15">
        <v>4</v>
      </c>
      <c r="B367" s="16">
        <v>5</v>
      </c>
      <c r="C367" s="17" t="s">
        <v>25</v>
      </c>
      <c r="D367" s="18" t="s">
        <v>26</v>
      </c>
      <c r="E367" s="68" t="s">
        <v>103</v>
      </c>
      <c r="F367" s="29">
        <v>90</v>
      </c>
      <c r="G367" s="29">
        <v>13.21</v>
      </c>
      <c r="H367" s="29">
        <v>10.23</v>
      </c>
      <c r="I367" s="29">
        <v>12.98</v>
      </c>
      <c r="J367" s="21">
        <v>157.44999999999999</v>
      </c>
      <c r="K367" s="22"/>
      <c r="L367" s="20">
        <v>99</v>
      </c>
    </row>
    <row r="368" spans="1:12" ht="12.75" customHeight="1">
      <c r="A368" s="23"/>
      <c r="B368" s="24"/>
      <c r="C368" s="25"/>
      <c r="D368" s="18" t="s">
        <v>26</v>
      </c>
      <c r="E368" s="68" t="s">
        <v>83</v>
      </c>
      <c r="F368" s="29">
        <v>155</v>
      </c>
      <c r="G368" s="29">
        <v>3.24</v>
      </c>
      <c r="H368" s="29">
        <v>6.82</v>
      </c>
      <c r="I368" s="29">
        <v>22.25</v>
      </c>
      <c r="J368" s="21">
        <v>163.78</v>
      </c>
      <c r="K368" s="29" t="s">
        <v>84</v>
      </c>
      <c r="L368" s="28"/>
    </row>
    <row r="369" spans="1:12" ht="12.75" customHeight="1">
      <c r="A369" s="23"/>
      <c r="B369" s="24"/>
      <c r="C369" s="25"/>
      <c r="D369" s="30" t="s">
        <v>28</v>
      </c>
      <c r="E369" s="68" t="s">
        <v>62</v>
      </c>
      <c r="F369" s="29">
        <v>200</v>
      </c>
      <c r="G369" s="29">
        <v>0.06</v>
      </c>
      <c r="H369" s="29">
        <v>0.01</v>
      </c>
      <c r="I369" s="29">
        <v>11.19</v>
      </c>
      <c r="J369" s="21">
        <v>46.28</v>
      </c>
      <c r="K369" s="22" t="s">
        <v>30</v>
      </c>
      <c r="L369" s="28"/>
    </row>
    <row r="370" spans="1:12" ht="12.75" customHeight="1">
      <c r="A370" s="23"/>
      <c r="B370" s="24"/>
      <c r="C370" s="25"/>
      <c r="D370" s="30" t="s">
        <v>31</v>
      </c>
      <c r="E370" s="68" t="s">
        <v>32</v>
      </c>
      <c r="F370" s="29">
        <v>30</v>
      </c>
      <c r="G370" s="29">
        <v>2.37</v>
      </c>
      <c r="H370" s="29">
        <v>0.3</v>
      </c>
      <c r="I370" s="29">
        <v>14.49</v>
      </c>
      <c r="J370" s="21">
        <v>70.5</v>
      </c>
      <c r="K370" s="29"/>
      <c r="L370" s="28"/>
    </row>
    <row r="371" spans="1:12" ht="12.75" customHeight="1">
      <c r="A371" s="23"/>
      <c r="B371" s="24"/>
      <c r="C371" s="25"/>
      <c r="D371" s="30" t="s">
        <v>33</v>
      </c>
      <c r="E371" s="69" t="s">
        <v>52</v>
      </c>
      <c r="F371" s="56">
        <v>100</v>
      </c>
      <c r="G371" s="56">
        <v>0.4</v>
      </c>
      <c r="H371" s="56">
        <v>0.4</v>
      </c>
      <c r="I371" s="56">
        <v>9.8000000000000007</v>
      </c>
      <c r="J371" s="56">
        <v>47</v>
      </c>
      <c r="K371" s="56" t="s">
        <v>35</v>
      </c>
      <c r="L371" s="28"/>
    </row>
    <row r="372" spans="1:12" ht="12.75" customHeight="1">
      <c r="A372" s="23"/>
      <c r="B372" s="24"/>
      <c r="C372" s="25"/>
      <c r="D372" s="26"/>
      <c r="E372" s="27"/>
      <c r="F372" s="28"/>
      <c r="G372" s="28"/>
      <c r="H372" s="28"/>
      <c r="I372" s="28"/>
      <c r="J372" s="28"/>
      <c r="K372" s="31"/>
      <c r="L372" s="28"/>
    </row>
    <row r="373" spans="1:12" ht="12.75" customHeight="1">
      <c r="A373" s="23"/>
      <c r="B373" s="24"/>
      <c r="C373" s="25"/>
      <c r="D373" s="26"/>
      <c r="E373" s="27"/>
      <c r="F373" s="28"/>
      <c r="G373" s="28"/>
      <c r="H373" s="28"/>
      <c r="I373" s="28"/>
      <c r="J373" s="28"/>
      <c r="K373" s="31"/>
      <c r="L373" s="28"/>
    </row>
    <row r="374" spans="1:12" ht="12.75" customHeight="1">
      <c r="A374" s="32"/>
      <c r="B374" s="33"/>
      <c r="C374" s="34"/>
      <c r="D374" s="35" t="s">
        <v>36</v>
      </c>
      <c r="E374" s="36"/>
      <c r="F374" s="38">
        <f t="shared" ref="F374:J374" si="95">SUM(F367:F373)</f>
        <v>575</v>
      </c>
      <c r="G374" s="38">
        <f t="shared" si="95"/>
        <v>19.28</v>
      </c>
      <c r="H374" s="38">
        <f t="shared" si="95"/>
        <v>17.760000000000002</v>
      </c>
      <c r="I374" s="38">
        <f t="shared" si="95"/>
        <v>70.710000000000008</v>
      </c>
      <c r="J374" s="38">
        <f t="shared" si="95"/>
        <v>485.01</v>
      </c>
      <c r="K374" s="39"/>
      <c r="L374" s="37">
        <f>SUM(L367:L373)</f>
        <v>99</v>
      </c>
    </row>
    <row r="375" spans="1:12" ht="12.75" customHeight="1">
      <c r="A375" s="40">
        <f t="shared" ref="A375:B375" si="96">A367</f>
        <v>4</v>
      </c>
      <c r="B375" s="41">
        <f t="shared" si="96"/>
        <v>5</v>
      </c>
      <c r="C375" s="42" t="s">
        <v>37</v>
      </c>
      <c r="D375" s="30" t="s">
        <v>38</v>
      </c>
      <c r="E375" s="27"/>
      <c r="F375" s="28"/>
      <c r="G375" s="28"/>
      <c r="H375" s="28"/>
      <c r="I375" s="28"/>
      <c r="J375" s="28"/>
      <c r="K375" s="31"/>
      <c r="L375" s="28"/>
    </row>
    <row r="376" spans="1:12" ht="12.75" customHeight="1">
      <c r="A376" s="23"/>
      <c r="B376" s="24"/>
      <c r="C376" s="25"/>
      <c r="D376" s="30" t="s">
        <v>39</v>
      </c>
      <c r="E376" s="27"/>
      <c r="F376" s="28"/>
      <c r="G376" s="28"/>
      <c r="H376" s="28"/>
      <c r="I376" s="28"/>
      <c r="J376" s="28"/>
      <c r="K376" s="31"/>
      <c r="L376" s="28"/>
    </row>
    <row r="377" spans="1:12" ht="12.75" customHeight="1">
      <c r="A377" s="23"/>
      <c r="B377" s="24"/>
      <c r="C377" s="25"/>
      <c r="D377" s="30" t="s">
        <v>40</v>
      </c>
      <c r="E377" s="27"/>
      <c r="F377" s="28"/>
      <c r="G377" s="28"/>
      <c r="H377" s="28"/>
      <c r="I377" s="28"/>
      <c r="J377" s="28"/>
      <c r="K377" s="31"/>
      <c r="L377" s="28"/>
    </row>
    <row r="378" spans="1:12" ht="12.75" customHeight="1">
      <c r="A378" s="23"/>
      <c r="B378" s="24"/>
      <c r="C378" s="25"/>
      <c r="D378" s="30" t="s">
        <v>41</v>
      </c>
      <c r="E378" s="27"/>
      <c r="F378" s="28"/>
      <c r="G378" s="28"/>
      <c r="H378" s="28"/>
      <c r="I378" s="28"/>
      <c r="J378" s="28"/>
      <c r="K378" s="31"/>
      <c r="L378" s="28"/>
    </row>
    <row r="379" spans="1:12" ht="12.75" customHeight="1">
      <c r="A379" s="23"/>
      <c r="B379" s="24"/>
      <c r="C379" s="25"/>
      <c r="D379" s="30" t="s">
        <v>42</v>
      </c>
      <c r="E379" s="27"/>
      <c r="F379" s="28"/>
      <c r="G379" s="28"/>
      <c r="H379" s="28"/>
      <c r="I379" s="28"/>
      <c r="J379" s="28"/>
      <c r="K379" s="31"/>
      <c r="L379" s="28"/>
    </row>
    <row r="380" spans="1:12" ht="12.75" customHeight="1">
      <c r="A380" s="23"/>
      <c r="B380" s="24"/>
      <c r="C380" s="25"/>
      <c r="D380" s="30" t="s">
        <v>43</v>
      </c>
      <c r="E380" s="27"/>
      <c r="F380" s="28"/>
      <c r="G380" s="28"/>
      <c r="H380" s="28"/>
      <c r="I380" s="28"/>
      <c r="J380" s="28"/>
      <c r="K380" s="31"/>
      <c r="L380" s="28"/>
    </row>
    <row r="381" spans="1:12" ht="12.75" customHeight="1">
      <c r="A381" s="23"/>
      <c r="B381" s="24"/>
      <c r="C381" s="25"/>
      <c r="D381" s="30" t="s">
        <v>44</v>
      </c>
      <c r="E381" s="27"/>
      <c r="F381" s="28"/>
      <c r="G381" s="28"/>
      <c r="H381" s="28"/>
      <c r="I381" s="28"/>
      <c r="J381" s="28"/>
      <c r="K381" s="31"/>
      <c r="L381" s="28"/>
    </row>
    <row r="382" spans="1:12" ht="12.75" customHeight="1">
      <c r="A382" s="23"/>
      <c r="B382" s="24"/>
      <c r="C382" s="25"/>
      <c r="D382" s="26"/>
      <c r="E382" s="27"/>
      <c r="F382" s="28"/>
      <c r="G382" s="28"/>
      <c r="H382" s="28"/>
      <c r="I382" s="28"/>
      <c r="J382" s="28"/>
      <c r="K382" s="31"/>
      <c r="L382" s="28"/>
    </row>
    <row r="383" spans="1:12" ht="12.75" customHeight="1">
      <c r="A383" s="23"/>
      <c r="B383" s="24"/>
      <c r="C383" s="25"/>
      <c r="D383" s="26"/>
      <c r="E383" s="27"/>
      <c r="F383" s="28"/>
      <c r="G383" s="28"/>
      <c r="H383" s="28"/>
      <c r="I383" s="28"/>
      <c r="J383" s="28"/>
      <c r="K383" s="31"/>
      <c r="L383" s="28"/>
    </row>
    <row r="384" spans="1:12" ht="12.75" customHeight="1">
      <c r="A384" s="32"/>
      <c r="B384" s="33"/>
      <c r="C384" s="34"/>
      <c r="D384" s="35" t="s">
        <v>36</v>
      </c>
      <c r="E384" s="36"/>
      <c r="F384" s="37">
        <f t="shared" ref="F384:J384" si="97">SUM(F375:F383)</f>
        <v>0</v>
      </c>
      <c r="G384" s="37">
        <f t="shared" si="97"/>
        <v>0</v>
      </c>
      <c r="H384" s="37">
        <f t="shared" si="97"/>
        <v>0</v>
      </c>
      <c r="I384" s="37">
        <f t="shared" si="97"/>
        <v>0</v>
      </c>
      <c r="J384" s="37">
        <f t="shared" si="97"/>
        <v>0</v>
      </c>
      <c r="K384" s="39"/>
      <c r="L384" s="37">
        <f>SUM(L375:L383)</f>
        <v>0</v>
      </c>
    </row>
    <row r="385" spans="1:12" ht="12.75" customHeight="1">
      <c r="A385" s="43">
        <f t="shared" ref="A385:B385" si="98">A367</f>
        <v>4</v>
      </c>
      <c r="B385" s="44">
        <f t="shared" si="98"/>
        <v>5</v>
      </c>
      <c r="C385" s="75" t="s">
        <v>45</v>
      </c>
      <c r="D385" s="76"/>
      <c r="E385" s="45"/>
      <c r="F385" s="47">
        <f t="shared" ref="F385:J385" si="99">F374+F384</f>
        <v>575</v>
      </c>
      <c r="G385" s="47">
        <f t="shared" si="99"/>
        <v>19.28</v>
      </c>
      <c r="H385" s="47">
        <f t="shared" si="99"/>
        <v>17.760000000000002</v>
      </c>
      <c r="I385" s="47">
        <f t="shared" si="99"/>
        <v>70.710000000000008</v>
      </c>
      <c r="J385" s="47">
        <f t="shared" si="99"/>
        <v>485.01</v>
      </c>
      <c r="K385" s="46"/>
      <c r="L385" s="46">
        <f>L374+L384</f>
        <v>99</v>
      </c>
    </row>
    <row r="386" spans="1:12" ht="12.75" customHeight="1">
      <c r="A386" s="71"/>
      <c r="B386" s="72"/>
      <c r="C386" s="77" t="s">
        <v>104</v>
      </c>
      <c r="D386" s="78"/>
      <c r="E386" s="79"/>
      <c r="F386" s="73">
        <f t="shared" ref="F386:J386" si="100">(F385+F366+F347+F328+F309+F290+F271+F252+F233+F214+F195+F176+F157+F138+F119+F100+F81+F62+F43+F24)/20</f>
        <v>580.95000000000005</v>
      </c>
      <c r="G386" s="73">
        <f t="shared" si="100"/>
        <v>22.559499999999993</v>
      </c>
      <c r="H386" s="73">
        <f t="shared" si="100"/>
        <v>18.235500000000002</v>
      </c>
      <c r="I386" s="73">
        <f t="shared" si="100"/>
        <v>82.10499999999999</v>
      </c>
      <c r="J386" s="73">
        <f t="shared" si="100"/>
        <v>589.15149999999994</v>
      </c>
      <c r="K386" s="74"/>
      <c r="L386" s="74">
        <f>(L385+L366+L347+L328+L309+L290+L271+L252+L233+L214+L195+L176+L157+L138+L119+L100+L81+L62+L43+L24)/20</f>
        <v>99</v>
      </c>
    </row>
    <row r="387" spans="1:12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>
      <c r="A841" s="71"/>
      <c r="B841" s="72"/>
      <c r="C841" s="77" t="s">
        <v>104</v>
      </c>
      <c r="D841" s="78"/>
      <c r="E841" s="79"/>
      <c r="F841" s="74" t="e">
        <f t="shared" ref="F841:J841" si="101">(F667+F686+F705+F724+F743+F762+F781+F800+F819+F838)/(IF(F667=0,0,1)+IF(F686=0,0,1)+IF(F705=0,0,1)+IF(F724=0,0,1)+IF(F743=0,0,1)+IF(F762=0,0,1)+IF(F781=0,0,1)+IF(F800=0,0,1)+IF(F819=0,0,1)+IF(F838=0,0,1))</f>
        <v>#DIV/0!</v>
      </c>
      <c r="G841" s="74" t="e">
        <f t="shared" si="101"/>
        <v>#DIV/0!</v>
      </c>
      <c r="H841" s="74" t="e">
        <f t="shared" si="101"/>
        <v>#DIV/0!</v>
      </c>
      <c r="I841" s="74" t="e">
        <f t="shared" si="101"/>
        <v>#DIV/0!</v>
      </c>
      <c r="J841" s="74" t="e">
        <f t="shared" si="101"/>
        <v>#DIV/0!</v>
      </c>
      <c r="K841" s="74"/>
      <c r="L841" s="74" t="e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62:D62"/>
    <mergeCell ref="C81:D81"/>
    <mergeCell ref="C100:D100"/>
    <mergeCell ref="C24:D24"/>
    <mergeCell ref="C195:D195"/>
    <mergeCell ref="C119:D119"/>
    <mergeCell ref="C138:D138"/>
    <mergeCell ref="C43:D43"/>
    <mergeCell ref="C385:D385"/>
    <mergeCell ref="C157:D157"/>
    <mergeCell ref="C176:D176"/>
    <mergeCell ref="C841:E841"/>
    <mergeCell ref="C214:D214"/>
    <mergeCell ref="C233:D233"/>
    <mergeCell ref="C252:D252"/>
    <mergeCell ref="C271:D271"/>
    <mergeCell ref="C386:E386"/>
    <mergeCell ref="C290:D290"/>
    <mergeCell ref="C309:D309"/>
    <mergeCell ref="C328:D328"/>
    <mergeCell ref="C347:D347"/>
    <mergeCell ref="C366:D36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2025-02-23T12:22:19Z</dcterms:modified>
</cp:coreProperties>
</file>